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8190" tabRatio="718" activeTab="2"/>
  </bookViews>
  <sheets>
    <sheet name="квалификация" sheetId="1" r:id="rId1"/>
    <sheet name="раунды" sheetId="2" r:id="rId2"/>
    <sheet name="Финал" sheetId="3" r:id="rId3"/>
  </sheets>
  <definedNames/>
  <calcPr fullCalcOnLoad="1"/>
</workbook>
</file>

<file path=xl/sharedStrings.xml><?xml version="1.0" encoding="utf-8"?>
<sst xmlns="http://schemas.openxmlformats.org/spreadsheetml/2006/main" count="154" uniqueCount="59">
  <si>
    <t>Волгоградская областная</t>
  </si>
  <si>
    <t xml:space="preserve">Федерация Спортивного </t>
  </si>
  <si>
    <t>Боулинга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</si>
  <si>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</si>
  <si>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</si>
  <si>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</si>
  <si>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</si>
  <si>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</si>
  <si>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</si>
  <si>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</si>
  <si>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</si>
  <si>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Таблица результатов Открытого Чемпионата Волгоградской обл. 2014</t>
  </si>
  <si>
    <t>ФИНАЛ</t>
  </si>
  <si>
    <t xml:space="preserve">6 этап </t>
  </si>
  <si>
    <t>31 мая 2014 г.</t>
  </si>
  <si>
    <t>Мясников Владимир</t>
  </si>
  <si>
    <t>Анипко А</t>
  </si>
  <si>
    <t>Вайнман А</t>
  </si>
  <si>
    <t>Вайнман М</t>
  </si>
  <si>
    <t>Гущин А</t>
  </si>
  <si>
    <t>Жиделев А</t>
  </si>
  <si>
    <t>Кашкин В</t>
  </si>
  <si>
    <t>Корецкая Я</t>
  </si>
  <si>
    <t>Котляров Н</t>
  </si>
  <si>
    <t>Лаптев В</t>
  </si>
  <si>
    <t>Лихолай А</t>
  </si>
  <si>
    <t>Лявин А</t>
  </si>
  <si>
    <t>Марченко П</t>
  </si>
  <si>
    <t>Мерзликин А</t>
  </si>
  <si>
    <t>Мясникова Н</t>
  </si>
  <si>
    <t>Поляков А</t>
  </si>
  <si>
    <t>Рычагов М.</t>
  </si>
  <si>
    <t>Шубин В</t>
  </si>
  <si>
    <t>Безотосный А</t>
  </si>
  <si>
    <t>Белов А</t>
  </si>
  <si>
    <t>Беляков А</t>
  </si>
  <si>
    <t>Буланов Д</t>
  </si>
  <si>
    <t>Джумаев П</t>
  </si>
  <si>
    <t>Егозарьян А</t>
  </si>
  <si>
    <t>Иванова О</t>
  </si>
  <si>
    <t>Калачев П</t>
  </si>
  <si>
    <t>Карпов С</t>
  </si>
  <si>
    <t>Каструба Д</t>
  </si>
  <si>
    <t>Кияшкин А</t>
  </si>
  <si>
    <t>Лазарев С</t>
  </si>
  <si>
    <t>Майоров И</t>
  </si>
  <si>
    <t>Мисходжев Р</t>
  </si>
  <si>
    <t>Мясников Виктор</t>
  </si>
  <si>
    <t>Новикова К</t>
  </si>
  <si>
    <t>Павлов В</t>
  </si>
  <si>
    <t>Руденко С</t>
  </si>
  <si>
    <t>Рябыкин И</t>
  </si>
  <si>
    <t>Таганов А</t>
  </si>
  <si>
    <t>Тарапатин В</t>
  </si>
  <si>
    <t>Ульянова А</t>
  </si>
  <si>
    <t>Хохлов С</t>
  </si>
  <si>
    <t>Шукаев М</t>
  </si>
  <si>
    <t>Щербаков А</t>
  </si>
  <si>
    <t>Тихонов 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</si>
</sst>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4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u val="single"/>
      <sz val="11.5"/>
      <color indexed="12"/>
      <name val="Arial"/>
      <family val="2"/>
    </font>
    <font>
      <b/>
      <u val="single"/>
      <sz val="12"/>
      <name val="Arial"/>
      <family val="2"/>
    </font>
    <font>
      <sz val="10.5"/>
      <color indexed="55"/>
      <name val="Arial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0.5"/>
      <name val="Times New Roman"/>
      <family val="1"/>
    </font>
    <font>
      <sz val="10.5"/>
      <color indexed="9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10"/>
      <color indexed="8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3" fillId="35" borderId="10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164" fontId="13" fillId="34" borderId="14" xfId="0" applyNumberFormat="1" applyFont="1" applyFill="1" applyBorder="1" applyAlignment="1">
      <alignment horizontal="center" vertical="center"/>
    </xf>
    <xf numFmtId="1" fontId="13" fillId="34" borderId="14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3" fillId="35" borderId="16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1" fillId="33" borderId="18" xfId="53" applyFont="1" applyFill="1" applyBorder="1" applyAlignment="1">
      <alignment horizontal="center"/>
      <protection/>
    </xf>
    <xf numFmtId="0" fontId="16" fillId="35" borderId="16" xfId="42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12" fillId="33" borderId="18" xfId="53" applyFont="1" applyFill="1" applyBorder="1" applyAlignment="1">
      <alignment horizontal="center"/>
      <protection/>
    </xf>
    <xf numFmtId="0" fontId="13" fillId="34" borderId="15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/>
    </xf>
    <xf numFmtId="0" fontId="13" fillId="35" borderId="24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33" borderId="10" xfId="0" applyFont="1" applyFill="1" applyBorder="1" applyAlignment="1">
      <alignment horizontal="center"/>
    </xf>
    <xf numFmtId="0" fontId="30" fillId="34" borderId="11" xfId="0" applyFont="1" applyFill="1" applyBorder="1" applyAlignment="1">
      <alignment horizontal="center"/>
    </xf>
    <xf numFmtId="0" fontId="30" fillId="35" borderId="11" xfId="0" applyFont="1" applyFill="1" applyBorder="1" applyAlignment="1">
      <alignment horizontal="center"/>
    </xf>
    <xf numFmtId="0" fontId="30" fillId="35" borderId="12" xfId="0" applyFont="1" applyFill="1" applyBorder="1" applyAlignment="1">
      <alignment horizontal="center"/>
    </xf>
    <xf numFmtId="0" fontId="30" fillId="34" borderId="10" xfId="0" applyFont="1" applyFill="1" applyBorder="1" applyAlignment="1">
      <alignment horizontal="center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22" fillId="35" borderId="10" xfId="0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 horizontal="center" vertical="center"/>
    </xf>
    <xf numFmtId="0" fontId="22" fillId="35" borderId="24" xfId="0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center" vertical="center"/>
    </xf>
    <xf numFmtId="164" fontId="22" fillId="34" borderId="14" xfId="0" applyNumberFormat="1" applyFont="1" applyFill="1" applyBorder="1" applyAlignment="1">
      <alignment horizontal="center" vertical="center"/>
    </xf>
    <xf numFmtId="1" fontId="22" fillId="34" borderId="14" xfId="0" applyNumberFormat="1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22" fillId="35" borderId="15" xfId="0" applyFont="1" applyFill="1" applyBorder="1" applyAlignment="1">
      <alignment horizontal="center" vertical="center"/>
    </xf>
    <xf numFmtId="0" fontId="22" fillId="35" borderId="25" xfId="0" applyFont="1" applyFill="1" applyBorder="1" applyAlignment="1">
      <alignment horizontal="center" vertical="center"/>
    </xf>
    <xf numFmtId="0" fontId="22" fillId="35" borderId="18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22" fillId="35" borderId="26" xfId="0" applyFont="1" applyFill="1" applyBorder="1" applyAlignment="1">
      <alignment horizontal="center" vertical="center"/>
    </xf>
    <xf numFmtId="0" fontId="22" fillId="35" borderId="19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22" fillId="35" borderId="21" xfId="0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3" fillId="35" borderId="18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22" fillId="35" borderId="23" xfId="0" applyFont="1" applyFill="1" applyBorder="1" applyAlignment="1">
      <alignment horizontal="center" vertical="center"/>
    </xf>
    <xf numFmtId="0" fontId="22" fillId="35" borderId="27" xfId="0" applyFont="1" applyFill="1" applyBorder="1" applyAlignment="1">
      <alignment horizontal="center" vertical="center"/>
    </xf>
    <xf numFmtId="0" fontId="22" fillId="35" borderId="28" xfId="0" applyFont="1" applyFill="1" applyBorder="1" applyAlignment="1">
      <alignment horizontal="center" vertical="center"/>
    </xf>
    <xf numFmtId="164" fontId="22" fillId="34" borderId="15" xfId="0" applyNumberFormat="1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/>
    </xf>
    <xf numFmtId="0" fontId="33" fillId="33" borderId="18" xfId="53" applyFont="1" applyFill="1" applyBorder="1" applyAlignment="1">
      <alignment horizontal="center"/>
      <protection/>
    </xf>
    <xf numFmtId="0" fontId="22" fillId="35" borderId="29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12" fillId="34" borderId="14" xfId="0" applyFont="1" applyFill="1" applyBorder="1" applyAlignment="1" applyProtection="1">
      <alignment/>
      <protection locked="0"/>
    </xf>
    <xf numFmtId="0" fontId="12" fillId="34" borderId="14" xfId="53" applyFont="1" applyFill="1" applyBorder="1" applyProtection="1">
      <alignment/>
      <protection locked="0"/>
    </xf>
    <xf numFmtId="0" fontId="36" fillId="34" borderId="14" xfId="53" applyFont="1" applyFill="1" applyBorder="1" applyProtection="1">
      <alignment/>
      <protection locked="0"/>
    </xf>
    <xf numFmtId="0" fontId="12" fillId="36" borderId="14" xfId="0" applyFont="1" applyFill="1" applyBorder="1" applyAlignment="1">
      <alignment/>
    </xf>
    <xf numFmtId="0" fontId="13" fillId="35" borderId="22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13" fillId="35" borderId="11" xfId="42" applyNumberFormat="1" applyFont="1" applyFill="1" applyBorder="1" applyAlignment="1" applyProtection="1">
      <alignment horizontal="center" vertical="center"/>
      <protection/>
    </xf>
    <xf numFmtId="0" fontId="8" fillId="35" borderId="31" xfId="0" applyFont="1" applyFill="1" applyBorder="1" applyAlignment="1">
      <alignment horizontal="center"/>
    </xf>
    <xf numFmtId="0" fontId="13" fillId="35" borderId="31" xfId="0" applyFont="1" applyFill="1" applyBorder="1" applyAlignment="1">
      <alignment horizontal="center" vertical="center"/>
    </xf>
    <xf numFmtId="0" fontId="13" fillId="35" borderId="32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12" fillId="34" borderId="33" xfId="0" applyFont="1" applyFill="1" applyBorder="1" applyAlignment="1" applyProtection="1">
      <alignment/>
      <protection locked="0"/>
    </xf>
    <xf numFmtId="0" fontId="11" fillId="33" borderId="34" xfId="53" applyFont="1" applyFill="1" applyBorder="1" applyAlignment="1">
      <alignment horizontal="center"/>
      <protection/>
    </xf>
    <xf numFmtId="0" fontId="13" fillId="35" borderId="35" xfId="0" applyFont="1" applyFill="1" applyBorder="1" applyAlignment="1">
      <alignment horizontal="center" vertical="center"/>
    </xf>
    <xf numFmtId="0" fontId="13" fillId="35" borderId="36" xfId="0" applyFont="1" applyFill="1" applyBorder="1" applyAlignment="1">
      <alignment horizontal="center" vertical="center"/>
    </xf>
    <xf numFmtId="0" fontId="13" fillId="35" borderId="37" xfId="0" applyFont="1" applyFill="1" applyBorder="1" applyAlignment="1">
      <alignment horizontal="center" vertical="center"/>
    </xf>
    <xf numFmtId="0" fontId="13" fillId="35" borderId="38" xfId="0" applyFont="1" applyFill="1" applyBorder="1" applyAlignment="1">
      <alignment horizontal="center" vertical="center"/>
    </xf>
    <xf numFmtId="0" fontId="13" fillId="35" borderId="30" xfId="0" applyFont="1" applyFill="1" applyBorder="1" applyAlignment="1">
      <alignment horizontal="center" vertical="center"/>
    </xf>
    <xf numFmtId="0" fontId="36" fillId="37" borderId="14" xfId="53" applyFont="1" applyFill="1" applyBorder="1" applyProtection="1">
      <alignment/>
      <protection locked="0"/>
    </xf>
    <xf numFmtId="0" fontId="12" fillId="37" borderId="14" xfId="0" applyFont="1" applyFill="1" applyBorder="1" applyAlignment="1" applyProtection="1">
      <alignment/>
      <protection locked="0"/>
    </xf>
    <xf numFmtId="0" fontId="37" fillId="36" borderId="14" xfId="0" applyFont="1" applyFill="1" applyBorder="1" applyAlignment="1">
      <alignment/>
    </xf>
    <xf numFmtId="0" fontId="12" fillId="37" borderId="14" xfId="53" applyFont="1" applyFill="1" applyBorder="1" applyProtection="1">
      <alignment/>
      <protection locked="0"/>
    </xf>
    <xf numFmtId="0" fontId="37" fillId="36" borderId="39" xfId="0" applyFont="1" applyFill="1" applyBorder="1" applyAlignment="1">
      <alignment/>
    </xf>
    <xf numFmtId="0" fontId="37" fillId="36" borderId="40" xfId="0" applyFont="1" applyFill="1" applyBorder="1" applyAlignment="1">
      <alignment/>
    </xf>
    <xf numFmtId="0" fontId="12" fillId="37" borderId="41" xfId="0" applyFont="1" applyFill="1" applyBorder="1" applyAlignment="1" applyProtection="1">
      <alignment/>
      <protection locked="0"/>
    </xf>
    <xf numFmtId="0" fontId="13" fillId="35" borderId="31" xfId="0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13" fillId="35" borderId="22" xfId="42" applyNumberFormat="1" applyFont="1" applyFill="1" applyBorder="1" applyAlignment="1" applyProtection="1">
      <alignment horizontal="center" vertical="center"/>
      <protection/>
    </xf>
    <xf numFmtId="0" fontId="8" fillId="35" borderId="24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валификаци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1"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7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66675</xdr:rowOff>
    </xdr:from>
    <xdr:to>
      <xdr:col>8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U69"/>
  <sheetViews>
    <sheetView zoomScale="77" zoomScaleNormal="77" zoomScalePageLayoutView="0" workbookViewId="0" topLeftCell="A7">
      <selection activeCell="A40" sqref="A40:B51"/>
    </sheetView>
  </sheetViews>
  <sheetFormatPr defaultColWidth="9.140625" defaultRowHeight="12.75"/>
  <cols>
    <col min="1" max="1" width="5.28125" style="0" customWidth="1"/>
    <col min="2" max="2" width="24.710937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60" t="s">
        <v>11</v>
      </c>
      <c r="B5" s="91"/>
      <c r="C5" s="91"/>
      <c r="D5" s="65"/>
      <c r="E5" s="91"/>
      <c r="F5" s="91"/>
      <c r="G5" s="91"/>
      <c r="H5" s="91"/>
      <c r="I5" s="91"/>
      <c r="J5" s="91"/>
      <c r="K5" s="91"/>
      <c r="L5" s="91"/>
      <c r="O5" s="5"/>
      <c r="P5" s="5"/>
    </row>
    <row r="6" spans="5:16" s="6" customFormat="1" ht="14.25" customHeight="1" thickBot="1">
      <c r="E6" s="59" t="s">
        <v>13</v>
      </c>
      <c r="F6" s="65"/>
      <c r="G6" s="59" t="s">
        <v>14</v>
      </c>
      <c r="H6" s="59"/>
      <c r="O6" s="8"/>
      <c r="P6" s="8"/>
    </row>
    <row r="7" spans="1:16" s="16" customFormat="1" ht="12" customHeight="1" thickBot="1">
      <c r="A7" s="9"/>
      <c r="B7" s="10" t="s">
        <v>3</v>
      </c>
      <c r="C7" s="11">
        <v>1</v>
      </c>
      <c r="D7" s="12">
        <v>2</v>
      </c>
      <c r="E7" s="11">
        <v>3</v>
      </c>
      <c r="F7" s="12">
        <v>4</v>
      </c>
      <c r="G7" s="116">
        <v>5</v>
      </c>
      <c r="H7" s="55">
        <v>6</v>
      </c>
      <c r="I7" s="13" t="s">
        <v>4</v>
      </c>
      <c r="J7" s="10" t="s">
        <v>5</v>
      </c>
      <c r="K7" s="10" t="s">
        <v>6</v>
      </c>
      <c r="L7" s="10" t="s">
        <v>7</v>
      </c>
      <c r="M7" s="13" t="s">
        <v>8</v>
      </c>
      <c r="N7" s="14" t="s">
        <v>9</v>
      </c>
      <c r="O7" s="14" t="s">
        <v>10</v>
      </c>
      <c r="P7" s="15"/>
    </row>
    <row r="8" spans="1:16" s="16" customFormat="1" ht="12" customHeight="1" thickBot="1">
      <c r="A8" s="37">
        <v>6</v>
      </c>
      <c r="B8" s="108" t="s">
        <v>27</v>
      </c>
      <c r="C8" s="17">
        <v>222</v>
      </c>
      <c r="D8" s="18">
        <v>269</v>
      </c>
      <c r="E8" s="19">
        <v>211</v>
      </c>
      <c r="F8" s="18">
        <v>248</v>
      </c>
      <c r="G8" s="28">
        <v>212</v>
      </c>
      <c r="H8" s="56">
        <v>227</v>
      </c>
      <c r="I8" s="54">
        <f aca="true" t="shared" si="0" ref="I8:I51">SUM(C8:H8)</f>
        <v>1389</v>
      </c>
      <c r="J8" s="21">
        <f aca="true" t="shared" si="1" ref="J8:J51">AVERAGE(C8:H8)</f>
        <v>231.5</v>
      </c>
      <c r="K8" s="22">
        <f aca="true" t="shared" si="2" ref="K8:K51">MAX(C8:H8)</f>
        <v>269</v>
      </c>
      <c r="L8" s="22">
        <f aca="true" t="shared" si="3" ref="L8:L51">IF(D8&lt;&gt;"",MAX(C8:H8)-MIN(C8:H8),"")</f>
        <v>58</v>
      </c>
      <c r="M8" s="20">
        <v>1</v>
      </c>
      <c r="N8" s="23">
        <f aca="true" t="shared" si="4" ref="N8:N47">MIN(C8:H8)</f>
        <v>211</v>
      </c>
      <c r="O8" s="25">
        <f aca="true" t="shared" si="5" ref="O8:O45">MIN(C8:H8)</f>
        <v>211</v>
      </c>
      <c r="P8" s="15"/>
    </row>
    <row r="9" spans="1:16" s="16" customFormat="1" ht="12" customHeight="1" thickBot="1">
      <c r="A9" s="37">
        <v>24</v>
      </c>
      <c r="B9" s="131" t="s">
        <v>38</v>
      </c>
      <c r="C9" s="24">
        <v>226</v>
      </c>
      <c r="D9" s="18">
        <v>238</v>
      </c>
      <c r="E9" s="19">
        <v>225</v>
      </c>
      <c r="F9" s="18">
        <v>233</v>
      </c>
      <c r="G9" s="28">
        <v>190</v>
      </c>
      <c r="H9" s="56">
        <v>225</v>
      </c>
      <c r="I9" s="54">
        <f t="shared" si="0"/>
        <v>1337</v>
      </c>
      <c r="J9" s="21">
        <f t="shared" si="1"/>
        <v>222.83333333333334</v>
      </c>
      <c r="K9" s="22">
        <f t="shared" si="2"/>
        <v>238</v>
      </c>
      <c r="L9" s="22">
        <f t="shared" si="3"/>
        <v>48</v>
      </c>
      <c r="M9" s="20">
        <v>2</v>
      </c>
      <c r="N9" s="23">
        <f t="shared" si="4"/>
        <v>190</v>
      </c>
      <c r="O9" s="25">
        <f t="shared" si="5"/>
        <v>190</v>
      </c>
      <c r="P9" s="15"/>
    </row>
    <row r="10" spans="1:16" s="16" customFormat="1" ht="12" customHeight="1" thickBot="1">
      <c r="A10" s="37">
        <v>18</v>
      </c>
      <c r="B10" s="108" t="s">
        <v>18</v>
      </c>
      <c r="C10" s="24">
        <v>214</v>
      </c>
      <c r="D10" s="18">
        <v>239</v>
      </c>
      <c r="E10" s="19">
        <v>224</v>
      </c>
      <c r="F10" s="18">
        <v>234</v>
      </c>
      <c r="G10" s="28">
        <v>199</v>
      </c>
      <c r="H10" s="56">
        <v>208</v>
      </c>
      <c r="I10" s="54">
        <f t="shared" si="0"/>
        <v>1318</v>
      </c>
      <c r="J10" s="21">
        <f t="shared" si="1"/>
        <v>219.66666666666666</v>
      </c>
      <c r="K10" s="22">
        <f t="shared" si="2"/>
        <v>239</v>
      </c>
      <c r="L10" s="22">
        <f t="shared" si="3"/>
        <v>40</v>
      </c>
      <c r="M10" s="20">
        <v>3</v>
      </c>
      <c r="N10" s="23">
        <f t="shared" si="4"/>
        <v>199</v>
      </c>
      <c r="O10" s="25">
        <f t="shared" si="5"/>
        <v>199</v>
      </c>
      <c r="P10" s="15"/>
    </row>
    <row r="11" spans="1:16" s="16" customFormat="1" ht="12" customHeight="1" thickBot="1">
      <c r="A11" s="37">
        <v>43</v>
      </c>
      <c r="B11" s="129" t="s">
        <v>37</v>
      </c>
      <c r="C11" s="24">
        <v>224</v>
      </c>
      <c r="D11" s="19">
        <v>230</v>
      </c>
      <c r="E11" s="26">
        <v>218</v>
      </c>
      <c r="F11" s="27">
        <v>210</v>
      </c>
      <c r="G11" s="35">
        <v>214</v>
      </c>
      <c r="H11" s="57">
        <v>190</v>
      </c>
      <c r="I11" s="54">
        <f t="shared" si="0"/>
        <v>1286</v>
      </c>
      <c r="J11" s="21">
        <f t="shared" si="1"/>
        <v>214.33333333333334</v>
      </c>
      <c r="K11" s="22">
        <f t="shared" si="2"/>
        <v>230</v>
      </c>
      <c r="L11" s="22">
        <f t="shared" si="3"/>
        <v>40</v>
      </c>
      <c r="M11" s="20">
        <v>4</v>
      </c>
      <c r="N11" s="23">
        <f t="shared" si="4"/>
        <v>190</v>
      </c>
      <c r="O11" s="25">
        <f t="shared" si="5"/>
        <v>190</v>
      </c>
      <c r="P11" s="15"/>
    </row>
    <row r="12" spans="1:16" s="16" customFormat="1" ht="12" customHeight="1" thickBot="1">
      <c r="A12" s="37">
        <v>39</v>
      </c>
      <c r="B12" s="128" t="s">
        <v>54</v>
      </c>
      <c r="C12" s="24">
        <v>207</v>
      </c>
      <c r="D12" s="28">
        <v>245</v>
      </c>
      <c r="E12" s="19">
        <v>192</v>
      </c>
      <c r="F12" s="18">
        <v>189</v>
      </c>
      <c r="G12" s="28">
        <v>209</v>
      </c>
      <c r="H12" s="56">
        <v>222</v>
      </c>
      <c r="I12" s="54">
        <f t="shared" si="0"/>
        <v>1264</v>
      </c>
      <c r="J12" s="21">
        <f t="shared" si="1"/>
        <v>210.66666666666666</v>
      </c>
      <c r="K12" s="22">
        <f t="shared" si="2"/>
        <v>245</v>
      </c>
      <c r="L12" s="22">
        <f t="shared" si="3"/>
        <v>56</v>
      </c>
      <c r="M12" s="20">
        <v>5</v>
      </c>
      <c r="N12" s="23">
        <f t="shared" si="4"/>
        <v>189</v>
      </c>
      <c r="O12" s="25">
        <f t="shared" si="5"/>
        <v>189</v>
      </c>
      <c r="P12" s="15"/>
    </row>
    <row r="13" spans="1:16" s="16" customFormat="1" ht="12" customHeight="1" thickBot="1">
      <c r="A13" s="37">
        <v>34</v>
      </c>
      <c r="B13" s="108" t="s">
        <v>33</v>
      </c>
      <c r="C13" s="17">
        <v>229</v>
      </c>
      <c r="D13" s="29">
        <v>205</v>
      </c>
      <c r="E13" s="30">
        <v>170</v>
      </c>
      <c r="F13" s="29">
        <v>172</v>
      </c>
      <c r="G13" s="117">
        <v>225</v>
      </c>
      <c r="H13" s="58">
        <v>257</v>
      </c>
      <c r="I13" s="54">
        <f t="shared" si="0"/>
        <v>1258</v>
      </c>
      <c r="J13" s="21">
        <f t="shared" si="1"/>
        <v>209.66666666666666</v>
      </c>
      <c r="K13" s="22">
        <f t="shared" si="2"/>
        <v>257</v>
      </c>
      <c r="L13" s="22">
        <f t="shared" si="3"/>
        <v>87</v>
      </c>
      <c r="M13" s="20">
        <v>6</v>
      </c>
      <c r="N13" s="23">
        <f t="shared" si="4"/>
        <v>170</v>
      </c>
      <c r="O13" s="25">
        <f t="shared" si="5"/>
        <v>170</v>
      </c>
      <c r="P13" s="15"/>
    </row>
    <row r="14" spans="1:16" s="16" customFormat="1" ht="12" customHeight="1" thickBot="1">
      <c r="A14" s="37">
        <v>20</v>
      </c>
      <c r="B14" s="128" t="s">
        <v>56</v>
      </c>
      <c r="C14" s="24">
        <v>235</v>
      </c>
      <c r="D14" s="19">
        <v>228</v>
      </c>
      <c r="E14" s="19">
        <v>176</v>
      </c>
      <c r="F14" s="19">
        <v>200</v>
      </c>
      <c r="G14" s="28">
        <v>222</v>
      </c>
      <c r="H14" s="56">
        <v>196</v>
      </c>
      <c r="I14" s="54">
        <f t="shared" si="0"/>
        <v>1257</v>
      </c>
      <c r="J14" s="21">
        <f t="shared" si="1"/>
        <v>209.5</v>
      </c>
      <c r="K14" s="22">
        <f t="shared" si="2"/>
        <v>235</v>
      </c>
      <c r="L14" s="22">
        <f t="shared" si="3"/>
        <v>59</v>
      </c>
      <c r="M14" s="20">
        <v>7</v>
      </c>
      <c r="N14" s="23">
        <f t="shared" si="4"/>
        <v>176</v>
      </c>
      <c r="O14" s="25">
        <f t="shared" si="5"/>
        <v>176</v>
      </c>
      <c r="P14" s="15"/>
    </row>
    <row r="15" spans="1:16" s="16" customFormat="1" ht="12" customHeight="1" thickBot="1">
      <c r="A15" s="36">
        <v>13</v>
      </c>
      <c r="B15" s="108" t="s">
        <v>20</v>
      </c>
      <c r="C15" s="49">
        <v>198</v>
      </c>
      <c r="D15" s="50">
        <v>245</v>
      </c>
      <c r="E15" s="47">
        <v>208</v>
      </c>
      <c r="F15" s="46">
        <v>164</v>
      </c>
      <c r="G15" s="111">
        <v>208</v>
      </c>
      <c r="H15" s="120">
        <v>222</v>
      </c>
      <c r="I15" s="54">
        <f t="shared" si="0"/>
        <v>1245</v>
      </c>
      <c r="J15" s="21">
        <f t="shared" si="1"/>
        <v>207.5</v>
      </c>
      <c r="K15" s="22">
        <f t="shared" si="2"/>
        <v>245</v>
      </c>
      <c r="L15" s="22">
        <f t="shared" si="3"/>
        <v>81</v>
      </c>
      <c r="M15" s="20">
        <v>8</v>
      </c>
      <c r="N15" s="23">
        <f t="shared" si="4"/>
        <v>164</v>
      </c>
      <c r="O15" s="25">
        <f t="shared" si="5"/>
        <v>164</v>
      </c>
      <c r="P15" s="15"/>
    </row>
    <row r="16" spans="1:16" s="16" customFormat="1" ht="12" customHeight="1" thickBot="1">
      <c r="A16" s="37">
        <v>23</v>
      </c>
      <c r="B16" s="129" t="s">
        <v>35</v>
      </c>
      <c r="C16" s="24">
        <v>182</v>
      </c>
      <c r="D16" s="18">
        <v>225</v>
      </c>
      <c r="E16" s="19">
        <v>197</v>
      </c>
      <c r="F16" s="18">
        <v>192</v>
      </c>
      <c r="G16" s="28">
        <v>206</v>
      </c>
      <c r="H16" s="56">
        <v>237</v>
      </c>
      <c r="I16" s="54">
        <f t="shared" si="0"/>
        <v>1239</v>
      </c>
      <c r="J16" s="21">
        <f t="shared" si="1"/>
        <v>206.5</v>
      </c>
      <c r="K16" s="22">
        <f t="shared" si="2"/>
        <v>237</v>
      </c>
      <c r="L16" s="22">
        <f t="shared" si="3"/>
        <v>55</v>
      </c>
      <c r="M16" s="20">
        <v>9</v>
      </c>
      <c r="N16" s="23">
        <f t="shared" si="4"/>
        <v>182</v>
      </c>
      <c r="O16" s="25">
        <f t="shared" si="5"/>
        <v>182</v>
      </c>
      <c r="P16" s="15"/>
    </row>
    <row r="17" spans="1:16" s="16" customFormat="1" ht="12" customHeight="1" thickBot="1">
      <c r="A17" s="37">
        <v>44</v>
      </c>
      <c r="B17" s="130" t="s">
        <v>58</v>
      </c>
      <c r="C17" s="31">
        <v>236</v>
      </c>
      <c r="D17" s="32">
        <v>221</v>
      </c>
      <c r="E17" s="33">
        <v>179</v>
      </c>
      <c r="F17" s="32">
        <v>181</v>
      </c>
      <c r="G17" s="118">
        <v>226</v>
      </c>
      <c r="H17" s="56">
        <v>193</v>
      </c>
      <c r="I17" s="54">
        <f t="shared" si="0"/>
        <v>1236</v>
      </c>
      <c r="J17" s="21">
        <f t="shared" si="1"/>
        <v>206</v>
      </c>
      <c r="K17" s="22">
        <f t="shared" si="2"/>
        <v>236</v>
      </c>
      <c r="L17" s="22">
        <f t="shared" si="3"/>
        <v>57</v>
      </c>
      <c r="M17" s="20">
        <v>10</v>
      </c>
      <c r="N17" s="23">
        <f t="shared" si="4"/>
        <v>179</v>
      </c>
      <c r="O17" s="25">
        <f t="shared" si="5"/>
        <v>179</v>
      </c>
      <c r="P17" s="15"/>
    </row>
    <row r="18" spans="1:16" s="16" customFormat="1" ht="12" customHeight="1" thickBot="1">
      <c r="A18" s="37">
        <v>30</v>
      </c>
      <c r="B18" s="131" t="s">
        <v>40</v>
      </c>
      <c r="C18" s="24">
        <v>205</v>
      </c>
      <c r="D18" s="18">
        <v>218</v>
      </c>
      <c r="E18" s="19">
        <v>198</v>
      </c>
      <c r="F18" s="18">
        <v>196</v>
      </c>
      <c r="G18" s="28">
        <v>210</v>
      </c>
      <c r="H18" s="56">
        <v>206</v>
      </c>
      <c r="I18" s="54">
        <f t="shared" si="0"/>
        <v>1233</v>
      </c>
      <c r="J18" s="21">
        <f t="shared" si="1"/>
        <v>205.5</v>
      </c>
      <c r="K18" s="22">
        <f t="shared" si="2"/>
        <v>218</v>
      </c>
      <c r="L18" s="22">
        <f t="shared" si="3"/>
        <v>22</v>
      </c>
      <c r="M18" s="20">
        <v>11</v>
      </c>
      <c r="N18" s="23">
        <f t="shared" si="4"/>
        <v>196</v>
      </c>
      <c r="O18" s="25">
        <f t="shared" si="5"/>
        <v>196</v>
      </c>
      <c r="P18" s="15"/>
    </row>
    <row r="19" spans="1:16" s="16" customFormat="1" ht="12" customHeight="1" thickBot="1">
      <c r="A19" s="36">
        <v>2</v>
      </c>
      <c r="B19" s="107" t="s">
        <v>30</v>
      </c>
      <c r="C19" s="49">
        <v>188</v>
      </c>
      <c r="D19" s="50">
        <v>159</v>
      </c>
      <c r="E19" s="48">
        <v>167</v>
      </c>
      <c r="F19" s="50">
        <v>169</v>
      </c>
      <c r="G19" s="93">
        <v>257</v>
      </c>
      <c r="H19" s="119">
        <v>290</v>
      </c>
      <c r="I19" s="54">
        <f t="shared" si="0"/>
        <v>1230</v>
      </c>
      <c r="J19" s="21">
        <f t="shared" si="1"/>
        <v>205</v>
      </c>
      <c r="K19" s="22">
        <f t="shared" si="2"/>
        <v>290</v>
      </c>
      <c r="L19" s="22">
        <f t="shared" si="3"/>
        <v>131</v>
      </c>
      <c r="M19" s="20">
        <v>12</v>
      </c>
      <c r="N19" s="23">
        <f t="shared" si="4"/>
        <v>159</v>
      </c>
      <c r="O19" s="25">
        <f t="shared" si="5"/>
        <v>159</v>
      </c>
      <c r="P19" s="15"/>
    </row>
    <row r="20" spans="1:16" s="16" customFormat="1" ht="12" customHeight="1" thickBot="1">
      <c r="A20" s="94">
        <v>7</v>
      </c>
      <c r="B20" s="107" t="s">
        <v>24</v>
      </c>
      <c r="C20" s="95">
        <v>176</v>
      </c>
      <c r="D20" s="44">
        <v>207</v>
      </c>
      <c r="E20" s="44">
        <v>205</v>
      </c>
      <c r="F20" s="44">
        <v>207</v>
      </c>
      <c r="G20" s="114">
        <v>204</v>
      </c>
      <c r="H20" s="139">
        <v>211</v>
      </c>
      <c r="I20" s="54">
        <f t="shared" si="0"/>
        <v>1210</v>
      </c>
      <c r="J20" s="21">
        <f t="shared" si="1"/>
        <v>201.66666666666666</v>
      </c>
      <c r="K20" s="22">
        <f t="shared" si="2"/>
        <v>211</v>
      </c>
      <c r="L20" s="22">
        <f t="shared" si="3"/>
        <v>35</v>
      </c>
      <c r="M20" s="20">
        <v>13</v>
      </c>
      <c r="N20" s="23">
        <f t="shared" si="4"/>
        <v>176</v>
      </c>
      <c r="O20" s="25">
        <f t="shared" si="5"/>
        <v>176</v>
      </c>
      <c r="P20" s="15"/>
    </row>
    <row r="21" spans="1:16" s="16" customFormat="1" ht="12" customHeight="1" thickBot="1">
      <c r="A21" s="36">
        <v>16</v>
      </c>
      <c r="B21" s="109" t="s">
        <v>28</v>
      </c>
      <c r="C21" s="45">
        <v>158</v>
      </c>
      <c r="D21" s="46">
        <v>219</v>
      </c>
      <c r="E21" s="47">
        <v>200</v>
      </c>
      <c r="F21" s="46">
        <v>233</v>
      </c>
      <c r="G21" s="111">
        <v>169</v>
      </c>
      <c r="H21" s="120">
        <v>225</v>
      </c>
      <c r="I21" s="54">
        <f t="shared" si="0"/>
        <v>1204</v>
      </c>
      <c r="J21" s="21">
        <f t="shared" si="1"/>
        <v>200.66666666666666</v>
      </c>
      <c r="K21" s="22">
        <f t="shared" si="2"/>
        <v>233</v>
      </c>
      <c r="L21" s="22">
        <f t="shared" si="3"/>
        <v>75</v>
      </c>
      <c r="M21" s="20">
        <v>14</v>
      </c>
      <c r="N21" s="23">
        <f t="shared" si="4"/>
        <v>158</v>
      </c>
      <c r="O21" s="25">
        <f t="shared" si="5"/>
        <v>158</v>
      </c>
      <c r="P21" s="15"/>
    </row>
    <row r="22" spans="1:21" s="16" customFormat="1" ht="12" customHeight="1" thickBot="1">
      <c r="A22" s="37">
        <v>11</v>
      </c>
      <c r="B22" s="107" t="s">
        <v>16</v>
      </c>
      <c r="C22" s="17">
        <v>183</v>
      </c>
      <c r="D22" s="29">
        <v>215</v>
      </c>
      <c r="E22" s="115">
        <v>220</v>
      </c>
      <c r="F22" s="29">
        <v>215</v>
      </c>
      <c r="G22" s="117">
        <v>170</v>
      </c>
      <c r="H22" s="58">
        <v>189</v>
      </c>
      <c r="I22" s="54">
        <f t="shared" si="0"/>
        <v>1192</v>
      </c>
      <c r="J22" s="21">
        <f t="shared" si="1"/>
        <v>198.66666666666666</v>
      </c>
      <c r="K22" s="22">
        <f t="shared" si="2"/>
        <v>220</v>
      </c>
      <c r="L22" s="22">
        <f t="shared" si="3"/>
        <v>50</v>
      </c>
      <c r="M22" s="20">
        <v>15</v>
      </c>
      <c r="N22" s="23">
        <f t="shared" si="4"/>
        <v>170</v>
      </c>
      <c r="O22" s="25">
        <f t="shared" si="5"/>
        <v>170</v>
      </c>
      <c r="P22" s="15"/>
      <c r="Q22" s="15"/>
      <c r="R22" s="15"/>
      <c r="S22" s="15"/>
      <c r="T22" s="15"/>
      <c r="U22" s="15"/>
    </row>
    <row r="23" spans="1:21" s="16" customFormat="1" ht="12" customHeight="1" thickBot="1">
      <c r="A23" s="37">
        <v>1</v>
      </c>
      <c r="B23" s="107" t="s">
        <v>21</v>
      </c>
      <c r="C23" s="24">
        <v>175</v>
      </c>
      <c r="D23" s="18">
        <v>203</v>
      </c>
      <c r="E23" s="19">
        <v>177</v>
      </c>
      <c r="F23" s="18">
        <v>257</v>
      </c>
      <c r="G23" s="28">
        <v>221</v>
      </c>
      <c r="H23" s="56">
        <v>159</v>
      </c>
      <c r="I23" s="54">
        <f t="shared" si="0"/>
        <v>1192</v>
      </c>
      <c r="J23" s="21">
        <f t="shared" si="1"/>
        <v>198.66666666666666</v>
      </c>
      <c r="K23" s="22">
        <f t="shared" si="2"/>
        <v>257</v>
      </c>
      <c r="L23" s="22">
        <f t="shared" si="3"/>
        <v>98</v>
      </c>
      <c r="M23" s="20">
        <v>16</v>
      </c>
      <c r="N23" s="23">
        <f t="shared" si="4"/>
        <v>159</v>
      </c>
      <c r="O23" s="25">
        <f t="shared" si="5"/>
        <v>159</v>
      </c>
      <c r="P23" s="15"/>
      <c r="Q23" s="15"/>
      <c r="R23" s="15"/>
      <c r="S23" s="15"/>
      <c r="T23" s="15"/>
      <c r="U23" s="15"/>
    </row>
    <row r="24" spans="1:21" s="16" customFormat="1" ht="12" customHeight="1" thickBot="1">
      <c r="A24" s="37">
        <v>22</v>
      </c>
      <c r="B24" s="131" t="s">
        <v>46</v>
      </c>
      <c r="C24" s="34">
        <v>203</v>
      </c>
      <c r="D24" s="27">
        <v>190</v>
      </c>
      <c r="E24" s="138">
        <v>190</v>
      </c>
      <c r="F24" s="26">
        <v>202</v>
      </c>
      <c r="G24" s="27">
        <v>225</v>
      </c>
      <c r="H24" s="57">
        <v>181</v>
      </c>
      <c r="I24" s="54">
        <f t="shared" si="0"/>
        <v>1191</v>
      </c>
      <c r="J24" s="21">
        <f t="shared" si="1"/>
        <v>198.5</v>
      </c>
      <c r="K24" s="22">
        <f t="shared" si="2"/>
        <v>225</v>
      </c>
      <c r="L24" s="22">
        <f t="shared" si="3"/>
        <v>44</v>
      </c>
      <c r="M24" s="20">
        <v>17</v>
      </c>
      <c r="N24" s="23">
        <f t="shared" si="4"/>
        <v>181</v>
      </c>
      <c r="O24" s="25">
        <f t="shared" si="5"/>
        <v>181</v>
      </c>
      <c r="P24" s="15"/>
      <c r="Q24" s="15"/>
      <c r="R24" s="15"/>
      <c r="S24" s="15"/>
      <c r="T24" s="15"/>
      <c r="U24" s="15"/>
    </row>
    <row r="25" spans="1:21" s="16" customFormat="1" ht="12" customHeight="1" thickBot="1">
      <c r="A25" s="36">
        <v>8</v>
      </c>
      <c r="B25" s="107" t="s">
        <v>23</v>
      </c>
      <c r="C25" s="45">
        <v>190</v>
      </c>
      <c r="D25" s="46">
        <v>218</v>
      </c>
      <c r="E25" s="47">
        <v>175</v>
      </c>
      <c r="F25" s="46">
        <v>193</v>
      </c>
      <c r="G25" s="111">
        <v>194</v>
      </c>
      <c r="H25" s="120">
        <v>217</v>
      </c>
      <c r="I25" s="54">
        <f t="shared" si="0"/>
        <v>1187</v>
      </c>
      <c r="J25" s="21">
        <f t="shared" si="1"/>
        <v>197.83333333333334</v>
      </c>
      <c r="K25" s="22">
        <f t="shared" si="2"/>
        <v>218</v>
      </c>
      <c r="L25" s="22">
        <f t="shared" si="3"/>
        <v>43</v>
      </c>
      <c r="M25" s="20">
        <v>18</v>
      </c>
      <c r="N25" s="23">
        <f t="shared" si="4"/>
        <v>175</v>
      </c>
      <c r="O25" s="25">
        <f t="shared" si="5"/>
        <v>175</v>
      </c>
      <c r="P25" s="15"/>
      <c r="Q25" s="15"/>
      <c r="R25" s="15"/>
      <c r="S25" s="15"/>
      <c r="T25" s="15"/>
      <c r="U25" s="15"/>
    </row>
    <row r="26" spans="1:21" s="16" customFormat="1" ht="15" customHeight="1" thickBot="1">
      <c r="A26" s="37">
        <v>15</v>
      </c>
      <c r="B26" s="108" t="s">
        <v>22</v>
      </c>
      <c r="C26" s="34">
        <v>180</v>
      </c>
      <c r="D26" s="27">
        <v>200</v>
      </c>
      <c r="E26" s="26">
        <v>211</v>
      </c>
      <c r="F26" s="27">
        <v>236</v>
      </c>
      <c r="G26" s="35">
        <v>166</v>
      </c>
      <c r="H26" s="57">
        <v>187</v>
      </c>
      <c r="I26" s="54">
        <f t="shared" si="0"/>
        <v>1180</v>
      </c>
      <c r="J26" s="21">
        <f t="shared" si="1"/>
        <v>196.66666666666666</v>
      </c>
      <c r="K26" s="22">
        <f t="shared" si="2"/>
        <v>236</v>
      </c>
      <c r="L26" s="22">
        <f t="shared" si="3"/>
        <v>70</v>
      </c>
      <c r="M26" s="20">
        <v>19</v>
      </c>
      <c r="N26" s="23">
        <f t="shared" si="4"/>
        <v>166</v>
      </c>
      <c r="O26" s="25">
        <f t="shared" si="5"/>
        <v>166</v>
      </c>
      <c r="P26" s="15"/>
      <c r="Q26" s="15"/>
      <c r="R26" s="15"/>
      <c r="S26" s="15"/>
      <c r="T26" s="15"/>
      <c r="U26" s="15"/>
    </row>
    <row r="27" spans="1:21" s="16" customFormat="1" ht="12" customHeight="1" thickBot="1">
      <c r="A27" s="53">
        <v>33</v>
      </c>
      <c r="B27" s="131" t="s">
        <v>39</v>
      </c>
      <c r="C27" s="45">
        <v>167</v>
      </c>
      <c r="D27" s="46">
        <v>165</v>
      </c>
      <c r="E27" s="47">
        <v>199</v>
      </c>
      <c r="F27" s="46">
        <v>220</v>
      </c>
      <c r="G27" s="111">
        <v>219</v>
      </c>
      <c r="H27" s="120">
        <v>206</v>
      </c>
      <c r="I27" s="54">
        <f t="shared" si="0"/>
        <v>1176</v>
      </c>
      <c r="J27" s="21">
        <f t="shared" si="1"/>
        <v>196</v>
      </c>
      <c r="K27" s="22">
        <f t="shared" si="2"/>
        <v>220</v>
      </c>
      <c r="L27" s="22">
        <f t="shared" si="3"/>
        <v>55</v>
      </c>
      <c r="M27" s="20">
        <v>20</v>
      </c>
      <c r="N27" s="23">
        <f t="shared" si="4"/>
        <v>165</v>
      </c>
      <c r="O27" s="25">
        <f t="shared" si="5"/>
        <v>165</v>
      </c>
      <c r="P27" s="15"/>
      <c r="Q27" s="15"/>
      <c r="R27" s="15"/>
      <c r="S27" s="15"/>
      <c r="T27" s="15"/>
      <c r="U27" s="15"/>
    </row>
    <row r="28" spans="1:21" s="16" customFormat="1" ht="12" customHeight="1" thickBot="1">
      <c r="A28" s="36">
        <v>3</v>
      </c>
      <c r="B28" s="108" t="s">
        <v>19</v>
      </c>
      <c r="C28" s="34">
        <v>194</v>
      </c>
      <c r="D28" s="27">
        <v>179</v>
      </c>
      <c r="E28" s="26">
        <v>232</v>
      </c>
      <c r="F28" s="27">
        <v>172</v>
      </c>
      <c r="G28" s="35">
        <v>209</v>
      </c>
      <c r="H28" s="57">
        <v>179</v>
      </c>
      <c r="I28" s="54">
        <f t="shared" si="0"/>
        <v>1165</v>
      </c>
      <c r="J28" s="21">
        <f t="shared" si="1"/>
        <v>194.16666666666666</v>
      </c>
      <c r="K28" s="22">
        <f t="shared" si="2"/>
        <v>232</v>
      </c>
      <c r="L28" s="22">
        <f t="shared" si="3"/>
        <v>60</v>
      </c>
      <c r="M28" s="20">
        <v>21</v>
      </c>
      <c r="N28" s="23">
        <f t="shared" si="4"/>
        <v>172</v>
      </c>
      <c r="O28" s="25">
        <f t="shared" si="5"/>
        <v>172</v>
      </c>
      <c r="P28" s="15"/>
      <c r="Q28" s="15"/>
      <c r="R28" s="15"/>
      <c r="S28" s="15"/>
      <c r="T28" s="15"/>
      <c r="U28" s="15"/>
    </row>
    <row r="29" spans="1:21" s="16" customFormat="1" ht="12" customHeight="1" thickBot="1">
      <c r="A29" s="37">
        <v>25</v>
      </c>
      <c r="B29" s="131" t="s">
        <v>43</v>
      </c>
      <c r="C29" s="34">
        <v>215</v>
      </c>
      <c r="D29" s="27">
        <v>170</v>
      </c>
      <c r="E29" s="26">
        <v>209</v>
      </c>
      <c r="F29" s="27">
        <v>187</v>
      </c>
      <c r="G29" s="35">
        <v>200</v>
      </c>
      <c r="H29" s="57">
        <v>183</v>
      </c>
      <c r="I29" s="54">
        <f t="shared" si="0"/>
        <v>1164</v>
      </c>
      <c r="J29" s="21">
        <f t="shared" si="1"/>
        <v>194</v>
      </c>
      <c r="K29" s="22">
        <f t="shared" si="2"/>
        <v>215</v>
      </c>
      <c r="L29" s="22">
        <f t="shared" si="3"/>
        <v>45</v>
      </c>
      <c r="M29" s="20">
        <v>22</v>
      </c>
      <c r="N29" s="23">
        <f t="shared" si="4"/>
        <v>170</v>
      </c>
      <c r="O29" s="25">
        <f t="shared" si="5"/>
        <v>170</v>
      </c>
      <c r="P29" s="15"/>
      <c r="Q29" s="15"/>
      <c r="R29" s="15"/>
      <c r="S29" s="15"/>
      <c r="T29" s="15"/>
      <c r="U29" s="15"/>
    </row>
    <row r="30" spans="1:21" s="16" customFormat="1" ht="12" customHeight="1" thickBot="1">
      <c r="A30" s="37">
        <v>21</v>
      </c>
      <c r="B30" s="129" t="s">
        <v>44</v>
      </c>
      <c r="C30" s="34">
        <v>244</v>
      </c>
      <c r="D30" s="27">
        <v>198</v>
      </c>
      <c r="E30" s="26">
        <v>207</v>
      </c>
      <c r="F30" s="27">
        <v>141</v>
      </c>
      <c r="G30" s="35">
        <v>183</v>
      </c>
      <c r="H30" s="57">
        <v>184</v>
      </c>
      <c r="I30" s="54">
        <f t="shared" si="0"/>
        <v>1157</v>
      </c>
      <c r="J30" s="21">
        <f t="shared" si="1"/>
        <v>192.83333333333334</v>
      </c>
      <c r="K30" s="22">
        <f t="shared" si="2"/>
        <v>244</v>
      </c>
      <c r="L30" s="22">
        <f t="shared" si="3"/>
        <v>103</v>
      </c>
      <c r="M30" s="20">
        <v>23</v>
      </c>
      <c r="N30" s="23">
        <f t="shared" si="4"/>
        <v>141</v>
      </c>
      <c r="O30" s="25">
        <f t="shared" si="5"/>
        <v>141</v>
      </c>
      <c r="P30" s="15"/>
      <c r="Q30" s="15"/>
      <c r="R30" s="15"/>
      <c r="S30" s="15"/>
      <c r="T30" s="15"/>
      <c r="U30" s="15"/>
    </row>
    <row r="31" spans="1:21" s="16" customFormat="1" ht="12" customHeight="1" thickBot="1">
      <c r="A31" s="37">
        <v>32</v>
      </c>
      <c r="B31" s="131" t="s">
        <v>49</v>
      </c>
      <c r="C31" s="34">
        <v>195</v>
      </c>
      <c r="D31" s="27">
        <v>179</v>
      </c>
      <c r="E31" s="26">
        <v>169</v>
      </c>
      <c r="F31" s="27">
        <v>232</v>
      </c>
      <c r="G31" s="35">
        <v>188</v>
      </c>
      <c r="H31" s="57">
        <v>191</v>
      </c>
      <c r="I31" s="54">
        <f t="shared" si="0"/>
        <v>1154</v>
      </c>
      <c r="J31" s="21">
        <f t="shared" si="1"/>
        <v>192.33333333333334</v>
      </c>
      <c r="K31" s="22">
        <f t="shared" si="2"/>
        <v>232</v>
      </c>
      <c r="L31" s="22">
        <f t="shared" si="3"/>
        <v>63</v>
      </c>
      <c r="M31" s="20">
        <v>24</v>
      </c>
      <c r="N31" s="23">
        <f t="shared" si="4"/>
        <v>169</v>
      </c>
      <c r="O31" s="25">
        <f t="shared" si="5"/>
        <v>169</v>
      </c>
      <c r="P31" s="15"/>
      <c r="Q31" s="15"/>
      <c r="R31" s="15"/>
      <c r="S31" s="15"/>
      <c r="T31" s="15"/>
      <c r="U31" s="15"/>
    </row>
    <row r="32" spans="1:21" s="16" customFormat="1" ht="12" customHeight="1" thickBot="1">
      <c r="A32" s="37">
        <v>26</v>
      </c>
      <c r="B32" s="129" t="s">
        <v>57</v>
      </c>
      <c r="C32" s="34">
        <v>206</v>
      </c>
      <c r="D32" s="27">
        <v>181</v>
      </c>
      <c r="E32" s="26">
        <v>182</v>
      </c>
      <c r="F32" s="27">
        <v>182</v>
      </c>
      <c r="G32" s="35">
        <v>181</v>
      </c>
      <c r="H32" s="57">
        <v>217</v>
      </c>
      <c r="I32" s="54">
        <f t="shared" si="0"/>
        <v>1149</v>
      </c>
      <c r="J32" s="21">
        <f t="shared" si="1"/>
        <v>191.5</v>
      </c>
      <c r="K32" s="22">
        <f t="shared" si="2"/>
        <v>217</v>
      </c>
      <c r="L32" s="22">
        <f t="shared" si="3"/>
        <v>36</v>
      </c>
      <c r="M32" s="20">
        <v>25</v>
      </c>
      <c r="N32" s="23">
        <f t="shared" si="4"/>
        <v>181</v>
      </c>
      <c r="O32" s="25">
        <f t="shared" si="5"/>
        <v>181</v>
      </c>
      <c r="P32" s="15"/>
      <c r="Q32" s="15"/>
      <c r="R32" s="15"/>
      <c r="S32" s="15"/>
      <c r="T32" s="15"/>
      <c r="U32" s="15"/>
    </row>
    <row r="33" spans="1:21" s="16" customFormat="1" ht="12.75" customHeight="1" thickBot="1">
      <c r="A33" s="37">
        <v>28</v>
      </c>
      <c r="B33" s="131" t="s">
        <v>50</v>
      </c>
      <c r="C33" s="34">
        <v>199</v>
      </c>
      <c r="D33" s="27">
        <v>181</v>
      </c>
      <c r="E33" s="26">
        <v>175</v>
      </c>
      <c r="F33" s="27">
        <v>170</v>
      </c>
      <c r="G33" s="35">
        <v>190</v>
      </c>
      <c r="H33" s="57">
        <v>234</v>
      </c>
      <c r="I33" s="54">
        <f t="shared" si="0"/>
        <v>1149</v>
      </c>
      <c r="J33" s="21">
        <f t="shared" si="1"/>
        <v>191.5</v>
      </c>
      <c r="K33" s="22">
        <f t="shared" si="2"/>
        <v>234</v>
      </c>
      <c r="L33" s="22">
        <f t="shared" si="3"/>
        <v>64</v>
      </c>
      <c r="M33" s="20">
        <v>26</v>
      </c>
      <c r="N33" s="23">
        <f t="shared" si="4"/>
        <v>170</v>
      </c>
      <c r="O33" s="25">
        <f t="shared" si="5"/>
        <v>170</v>
      </c>
      <c r="P33" s="15"/>
      <c r="Q33" s="15"/>
      <c r="R33" s="15"/>
      <c r="S33" s="15"/>
      <c r="T33" s="15"/>
      <c r="U33" s="15"/>
    </row>
    <row r="34" spans="1:21" s="16" customFormat="1" ht="12" customHeight="1" thickBot="1">
      <c r="A34" s="37">
        <v>38</v>
      </c>
      <c r="B34" s="131" t="s">
        <v>45</v>
      </c>
      <c r="C34" s="34">
        <v>204</v>
      </c>
      <c r="D34" s="27">
        <v>157</v>
      </c>
      <c r="E34" s="26">
        <v>159</v>
      </c>
      <c r="F34" s="27">
        <v>190</v>
      </c>
      <c r="G34" s="35">
        <v>225</v>
      </c>
      <c r="H34" s="57">
        <v>210</v>
      </c>
      <c r="I34" s="54">
        <f t="shared" si="0"/>
        <v>1145</v>
      </c>
      <c r="J34" s="21">
        <f t="shared" si="1"/>
        <v>190.83333333333334</v>
      </c>
      <c r="K34" s="22">
        <f t="shared" si="2"/>
        <v>225</v>
      </c>
      <c r="L34" s="22">
        <f t="shared" si="3"/>
        <v>68</v>
      </c>
      <c r="M34" s="20">
        <v>27</v>
      </c>
      <c r="N34" s="23">
        <f t="shared" si="4"/>
        <v>157</v>
      </c>
      <c r="O34" s="25">
        <f t="shared" si="5"/>
        <v>157</v>
      </c>
      <c r="P34" s="15"/>
      <c r="Q34" s="15"/>
      <c r="R34" s="15"/>
      <c r="S34" s="15"/>
      <c r="T34" s="15"/>
      <c r="U34" s="15"/>
    </row>
    <row r="35" spans="1:21" s="40" customFormat="1" ht="12" customHeight="1" thickBot="1">
      <c r="A35" s="37">
        <v>35</v>
      </c>
      <c r="B35" s="110" t="s">
        <v>47</v>
      </c>
      <c r="C35" s="34">
        <v>218</v>
      </c>
      <c r="D35" s="27">
        <v>171</v>
      </c>
      <c r="E35" s="26">
        <v>193</v>
      </c>
      <c r="F35" s="27">
        <v>222</v>
      </c>
      <c r="G35" s="35">
        <v>146</v>
      </c>
      <c r="H35" s="57">
        <v>179</v>
      </c>
      <c r="I35" s="54">
        <f t="shared" si="0"/>
        <v>1129</v>
      </c>
      <c r="J35" s="21">
        <f t="shared" si="1"/>
        <v>188.16666666666666</v>
      </c>
      <c r="K35" s="22">
        <f t="shared" si="2"/>
        <v>222</v>
      </c>
      <c r="L35" s="22">
        <f t="shared" si="3"/>
        <v>76</v>
      </c>
      <c r="M35" s="20">
        <v>28</v>
      </c>
      <c r="N35" s="23">
        <f t="shared" si="4"/>
        <v>146</v>
      </c>
      <c r="O35" s="25">
        <f t="shared" si="5"/>
        <v>146</v>
      </c>
      <c r="P35" s="39"/>
      <c r="Q35" s="39"/>
      <c r="R35" s="39"/>
      <c r="S35" s="39"/>
      <c r="T35" s="39"/>
      <c r="U35" s="39"/>
    </row>
    <row r="36" spans="1:21" s="16" customFormat="1" ht="12" customHeight="1" thickBot="1">
      <c r="A36" s="36">
        <v>10</v>
      </c>
      <c r="B36" s="107" t="s">
        <v>25</v>
      </c>
      <c r="C36" s="45">
        <v>163</v>
      </c>
      <c r="D36" s="46">
        <v>211</v>
      </c>
      <c r="E36" s="47">
        <v>177</v>
      </c>
      <c r="F36" s="46">
        <v>212</v>
      </c>
      <c r="G36" s="111">
        <v>175</v>
      </c>
      <c r="H36" s="120">
        <v>180</v>
      </c>
      <c r="I36" s="54">
        <f t="shared" si="0"/>
        <v>1118</v>
      </c>
      <c r="J36" s="21">
        <f t="shared" si="1"/>
        <v>186.33333333333334</v>
      </c>
      <c r="K36" s="22">
        <f t="shared" si="2"/>
        <v>212</v>
      </c>
      <c r="L36" s="22">
        <f t="shared" si="3"/>
        <v>49</v>
      </c>
      <c r="M36" s="20">
        <v>29</v>
      </c>
      <c r="N36" s="23">
        <f t="shared" si="4"/>
        <v>163</v>
      </c>
      <c r="O36" s="25">
        <f t="shared" si="5"/>
        <v>163</v>
      </c>
      <c r="P36" s="15"/>
      <c r="Q36" s="15"/>
      <c r="R36" s="15"/>
      <c r="S36" s="15"/>
      <c r="T36" s="15"/>
      <c r="U36" s="15"/>
    </row>
    <row r="37" spans="1:21" s="42" customFormat="1" ht="12" customHeight="1" thickBot="1">
      <c r="A37" s="36">
        <v>40</v>
      </c>
      <c r="B37" s="129" t="s">
        <v>48</v>
      </c>
      <c r="C37" s="45">
        <v>200</v>
      </c>
      <c r="D37" s="46">
        <v>189</v>
      </c>
      <c r="E37" s="47">
        <v>167</v>
      </c>
      <c r="F37" s="46">
        <v>171</v>
      </c>
      <c r="G37" s="111">
        <v>174</v>
      </c>
      <c r="H37" s="120">
        <v>197</v>
      </c>
      <c r="I37" s="54">
        <f t="shared" si="0"/>
        <v>1098</v>
      </c>
      <c r="J37" s="21">
        <f t="shared" si="1"/>
        <v>183</v>
      </c>
      <c r="K37" s="22">
        <f t="shared" si="2"/>
        <v>200</v>
      </c>
      <c r="L37" s="22">
        <f t="shared" si="3"/>
        <v>33</v>
      </c>
      <c r="M37" s="20">
        <v>30</v>
      </c>
      <c r="N37" s="23">
        <f t="shared" si="4"/>
        <v>167</v>
      </c>
      <c r="O37" s="25">
        <f t="shared" si="5"/>
        <v>167</v>
      </c>
      <c r="P37" s="41"/>
      <c r="Q37" s="41"/>
      <c r="R37" s="41"/>
      <c r="S37" s="41"/>
      <c r="T37" s="41"/>
      <c r="U37" s="41"/>
    </row>
    <row r="38" spans="1:21" s="42" customFormat="1" ht="12" customHeight="1" thickBot="1">
      <c r="A38" s="37">
        <v>5</v>
      </c>
      <c r="B38" s="109" t="s">
        <v>31</v>
      </c>
      <c r="C38" s="34">
        <v>185</v>
      </c>
      <c r="D38" s="27">
        <v>180</v>
      </c>
      <c r="E38" s="26">
        <v>188</v>
      </c>
      <c r="F38" s="27">
        <v>211</v>
      </c>
      <c r="G38" s="35">
        <v>157</v>
      </c>
      <c r="H38" s="57">
        <v>176</v>
      </c>
      <c r="I38" s="54">
        <f t="shared" si="0"/>
        <v>1097</v>
      </c>
      <c r="J38" s="21">
        <f t="shared" si="1"/>
        <v>182.83333333333334</v>
      </c>
      <c r="K38" s="22">
        <f t="shared" si="2"/>
        <v>211</v>
      </c>
      <c r="L38" s="22">
        <f t="shared" si="3"/>
        <v>54</v>
      </c>
      <c r="M38" s="20">
        <v>31</v>
      </c>
      <c r="N38" s="23">
        <f t="shared" si="4"/>
        <v>157</v>
      </c>
      <c r="O38" s="25">
        <f t="shared" si="5"/>
        <v>157</v>
      </c>
      <c r="P38" s="41"/>
      <c r="Q38" s="41"/>
      <c r="R38" s="41"/>
      <c r="S38" s="41"/>
      <c r="T38" s="41"/>
      <c r="U38" s="41"/>
    </row>
    <row r="39" spans="1:16" s="42" customFormat="1" ht="12" customHeight="1" thickBot="1">
      <c r="A39" s="36">
        <v>4</v>
      </c>
      <c r="B39" s="107" t="s">
        <v>15</v>
      </c>
      <c r="C39" s="45">
        <v>210</v>
      </c>
      <c r="D39" s="46">
        <v>144</v>
      </c>
      <c r="E39" s="47">
        <v>193</v>
      </c>
      <c r="F39" s="46">
        <v>162</v>
      </c>
      <c r="G39" s="111">
        <v>203</v>
      </c>
      <c r="H39" s="120">
        <v>180</v>
      </c>
      <c r="I39" s="54">
        <f t="shared" si="0"/>
        <v>1092</v>
      </c>
      <c r="J39" s="21">
        <f t="shared" si="1"/>
        <v>182</v>
      </c>
      <c r="K39" s="22">
        <f t="shared" si="2"/>
        <v>210</v>
      </c>
      <c r="L39" s="22">
        <f t="shared" si="3"/>
        <v>66</v>
      </c>
      <c r="M39" s="20">
        <v>32</v>
      </c>
      <c r="N39" s="23">
        <f t="shared" si="4"/>
        <v>144</v>
      </c>
      <c r="O39" s="25">
        <f t="shared" si="5"/>
        <v>144</v>
      </c>
      <c r="P39" s="41"/>
    </row>
    <row r="40" spans="1:16" s="42" customFormat="1" ht="12" customHeight="1" thickBot="1">
      <c r="A40" s="37">
        <v>17</v>
      </c>
      <c r="B40" s="108" t="s">
        <v>32</v>
      </c>
      <c r="C40" s="34">
        <v>206</v>
      </c>
      <c r="D40" s="27">
        <v>203</v>
      </c>
      <c r="E40" s="26">
        <v>167</v>
      </c>
      <c r="F40" s="27">
        <v>166</v>
      </c>
      <c r="G40" s="35">
        <v>171</v>
      </c>
      <c r="H40" s="57">
        <v>167</v>
      </c>
      <c r="I40" s="54">
        <f t="shared" si="0"/>
        <v>1080</v>
      </c>
      <c r="J40" s="21">
        <f t="shared" si="1"/>
        <v>180</v>
      </c>
      <c r="K40" s="22">
        <f t="shared" si="2"/>
        <v>206</v>
      </c>
      <c r="L40" s="22">
        <f t="shared" si="3"/>
        <v>40</v>
      </c>
      <c r="M40" s="20">
        <v>33</v>
      </c>
      <c r="N40" s="23">
        <f t="shared" si="4"/>
        <v>166</v>
      </c>
      <c r="O40" s="25">
        <f t="shared" si="5"/>
        <v>166</v>
      </c>
      <c r="P40" s="43"/>
    </row>
    <row r="41" spans="1:16" s="42" customFormat="1" ht="12" customHeight="1" thickBot="1">
      <c r="A41" s="37">
        <v>19</v>
      </c>
      <c r="B41" s="131" t="s">
        <v>52</v>
      </c>
      <c r="C41" s="34">
        <v>180</v>
      </c>
      <c r="D41" s="27">
        <v>186</v>
      </c>
      <c r="E41" s="26">
        <v>215</v>
      </c>
      <c r="F41" s="27">
        <v>165</v>
      </c>
      <c r="G41" s="35">
        <v>147</v>
      </c>
      <c r="H41" s="57">
        <v>186</v>
      </c>
      <c r="I41" s="54">
        <f t="shared" si="0"/>
        <v>1079</v>
      </c>
      <c r="J41" s="21">
        <f t="shared" si="1"/>
        <v>179.83333333333334</v>
      </c>
      <c r="K41" s="22">
        <f t="shared" si="2"/>
        <v>215</v>
      </c>
      <c r="L41" s="22">
        <f t="shared" si="3"/>
        <v>68</v>
      </c>
      <c r="M41" s="20">
        <v>34</v>
      </c>
      <c r="N41" s="23">
        <f t="shared" si="4"/>
        <v>147</v>
      </c>
      <c r="O41" s="25">
        <f t="shared" si="5"/>
        <v>147</v>
      </c>
      <c r="P41" s="41"/>
    </row>
    <row r="42" spans="1:16" s="42" customFormat="1" ht="12" customHeight="1" thickBot="1">
      <c r="A42" s="37">
        <v>14</v>
      </c>
      <c r="B42" s="110" t="s">
        <v>29</v>
      </c>
      <c r="C42" s="34">
        <v>173</v>
      </c>
      <c r="D42" s="27">
        <v>188</v>
      </c>
      <c r="E42" s="38">
        <v>170</v>
      </c>
      <c r="F42" s="27">
        <v>185</v>
      </c>
      <c r="G42" s="35">
        <v>155</v>
      </c>
      <c r="H42" s="57">
        <v>199</v>
      </c>
      <c r="I42" s="54">
        <f t="shared" si="0"/>
        <v>1070</v>
      </c>
      <c r="J42" s="21">
        <f t="shared" si="1"/>
        <v>178.33333333333334</v>
      </c>
      <c r="K42" s="22">
        <f t="shared" si="2"/>
        <v>199</v>
      </c>
      <c r="L42" s="22">
        <f t="shared" si="3"/>
        <v>44</v>
      </c>
      <c r="M42" s="20">
        <v>35</v>
      </c>
      <c r="N42" s="23">
        <f t="shared" si="4"/>
        <v>155</v>
      </c>
      <c r="O42" s="25">
        <f t="shared" si="5"/>
        <v>155</v>
      </c>
      <c r="P42" s="41"/>
    </row>
    <row r="43" spans="1:15" ht="12" customHeight="1" thickBot="1">
      <c r="A43" s="53">
        <v>41</v>
      </c>
      <c r="B43" s="128" t="s">
        <v>34</v>
      </c>
      <c r="C43" s="45">
        <v>204</v>
      </c>
      <c r="D43" s="46">
        <v>159</v>
      </c>
      <c r="E43" s="47">
        <v>176</v>
      </c>
      <c r="F43" s="46">
        <v>183</v>
      </c>
      <c r="G43" s="111">
        <v>179</v>
      </c>
      <c r="H43" s="120">
        <v>169</v>
      </c>
      <c r="I43" s="54">
        <f t="shared" si="0"/>
        <v>1070</v>
      </c>
      <c r="J43" s="21">
        <f t="shared" si="1"/>
        <v>178.33333333333334</v>
      </c>
      <c r="K43" s="22">
        <f t="shared" si="2"/>
        <v>204</v>
      </c>
      <c r="L43" s="22">
        <f t="shared" si="3"/>
        <v>45</v>
      </c>
      <c r="M43" s="20">
        <v>36</v>
      </c>
      <c r="N43" s="23">
        <f t="shared" si="4"/>
        <v>159</v>
      </c>
      <c r="O43" s="25">
        <f t="shared" si="5"/>
        <v>159</v>
      </c>
    </row>
    <row r="44" spans="1:15" ht="12" customHeight="1" thickBot="1">
      <c r="A44" s="37">
        <v>9</v>
      </c>
      <c r="B44" s="109" t="s">
        <v>26</v>
      </c>
      <c r="C44" s="34">
        <v>170</v>
      </c>
      <c r="D44" s="27">
        <v>156</v>
      </c>
      <c r="E44" s="38">
        <v>237</v>
      </c>
      <c r="F44" s="27">
        <v>170</v>
      </c>
      <c r="G44" s="35">
        <v>179</v>
      </c>
      <c r="H44" s="57">
        <v>158</v>
      </c>
      <c r="I44" s="54">
        <f t="shared" si="0"/>
        <v>1070</v>
      </c>
      <c r="J44" s="21">
        <f t="shared" si="1"/>
        <v>178.33333333333334</v>
      </c>
      <c r="K44" s="22">
        <f t="shared" si="2"/>
        <v>237</v>
      </c>
      <c r="L44" s="22">
        <f t="shared" si="3"/>
        <v>81</v>
      </c>
      <c r="M44" s="20">
        <v>37</v>
      </c>
      <c r="N44" s="23">
        <f t="shared" si="4"/>
        <v>156</v>
      </c>
      <c r="O44" s="25">
        <f t="shared" si="5"/>
        <v>156</v>
      </c>
    </row>
    <row r="45" spans="1:15" ht="12" customHeight="1" thickBot="1">
      <c r="A45" s="37">
        <v>31</v>
      </c>
      <c r="B45" s="134" t="s">
        <v>51</v>
      </c>
      <c r="C45" s="34">
        <v>161</v>
      </c>
      <c r="D45" s="27">
        <v>166</v>
      </c>
      <c r="E45" s="26">
        <v>159</v>
      </c>
      <c r="F45" s="27">
        <v>201</v>
      </c>
      <c r="G45" s="35">
        <v>184</v>
      </c>
      <c r="H45" s="57">
        <v>198</v>
      </c>
      <c r="I45" s="54">
        <f t="shared" si="0"/>
        <v>1069</v>
      </c>
      <c r="J45" s="21">
        <f t="shared" si="1"/>
        <v>178.16666666666666</v>
      </c>
      <c r="K45" s="22">
        <f t="shared" si="2"/>
        <v>201</v>
      </c>
      <c r="L45" s="22">
        <f t="shared" si="3"/>
        <v>42</v>
      </c>
      <c r="M45" s="20">
        <v>38</v>
      </c>
      <c r="N45" s="23">
        <f t="shared" si="4"/>
        <v>159</v>
      </c>
      <c r="O45" s="25">
        <f t="shared" si="5"/>
        <v>159</v>
      </c>
    </row>
    <row r="46" spans="1:15" ht="12" customHeight="1" thickBot="1">
      <c r="A46" s="37">
        <v>27</v>
      </c>
      <c r="B46" s="129" t="s">
        <v>41</v>
      </c>
      <c r="C46" s="34">
        <v>189</v>
      </c>
      <c r="D46" s="27">
        <v>165</v>
      </c>
      <c r="E46" s="38">
        <v>157</v>
      </c>
      <c r="F46" s="27">
        <v>205</v>
      </c>
      <c r="G46" s="35">
        <v>180</v>
      </c>
      <c r="H46" s="57">
        <v>171</v>
      </c>
      <c r="I46" s="54">
        <f t="shared" si="0"/>
        <v>1067</v>
      </c>
      <c r="J46" s="21">
        <f t="shared" si="1"/>
        <v>177.83333333333334</v>
      </c>
      <c r="K46" s="22">
        <f t="shared" si="2"/>
        <v>205</v>
      </c>
      <c r="L46" s="22">
        <f t="shared" si="3"/>
        <v>48</v>
      </c>
      <c r="M46" s="20">
        <v>39</v>
      </c>
      <c r="N46" s="23">
        <f t="shared" si="4"/>
        <v>157</v>
      </c>
      <c r="O46" s="25">
        <f aca="true" t="shared" si="6" ref="O46:O51">MIN(C46:H46)</f>
        <v>157</v>
      </c>
    </row>
    <row r="47" spans="1:15" ht="12" customHeight="1" thickBot="1">
      <c r="A47" s="37">
        <v>29</v>
      </c>
      <c r="B47" s="131" t="s">
        <v>53</v>
      </c>
      <c r="C47" s="24">
        <v>139</v>
      </c>
      <c r="D47" s="19">
        <v>158</v>
      </c>
      <c r="E47" s="19">
        <v>184</v>
      </c>
      <c r="F47" s="19">
        <v>164</v>
      </c>
      <c r="G47" s="28">
        <v>172</v>
      </c>
      <c r="H47" s="56">
        <v>183</v>
      </c>
      <c r="I47" s="54">
        <f t="shared" si="0"/>
        <v>1000</v>
      </c>
      <c r="J47" s="21">
        <f t="shared" si="1"/>
        <v>166.66666666666666</v>
      </c>
      <c r="K47" s="22">
        <f t="shared" si="2"/>
        <v>184</v>
      </c>
      <c r="L47" s="22">
        <f t="shared" si="3"/>
        <v>45</v>
      </c>
      <c r="M47" s="20">
        <v>40</v>
      </c>
      <c r="N47" s="23">
        <f t="shared" si="4"/>
        <v>139</v>
      </c>
      <c r="O47" s="25">
        <f t="shared" si="6"/>
        <v>139</v>
      </c>
    </row>
    <row r="48" spans="1:15" ht="12" customHeight="1" thickBot="1">
      <c r="A48" s="37">
        <v>36</v>
      </c>
      <c r="B48" s="129" t="s">
        <v>42</v>
      </c>
      <c r="C48" s="34">
        <v>148</v>
      </c>
      <c r="D48" s="27">
        <v>187</v>
      </c>
      <c r="E48" s="26">
        <v>148</v>
      </c>
      <c r="F48" s="27">
        <v>197</v>
      </c>
      <c r="G48" s="35">
        <v>154</v>
      </c>
      <c r="H48" s="57">
        <v>160</v>
      </c>
      <c r="I48" s="54">
        <f t="shared" si="0"/>
        <v>994</v>
      </c>
      <c r="J48" s="21">
        <f t="shared" si="1"/>
        <v>165.66666666666666</v>
      </c>
      <c r="K48" s="22">
        <f t="shared" si="2"/>
        <v>197</v>
      </c>
      <c r="L48" s="22">
        <f t="shared" si="3"/>
        <v>49</v>
      </c>
      <c r="M48" s="20">
        <v>41</v>
      </c>
      <c r="N48" s="23">
        <f>MIN(C48:H48)</f>
        <v>148</v>
      </c>
      <c r="O48" s="25">
        <f t="shared" si="6"/>
        <v>148</v>
      </c>
    </row>
    <row r="49" spans="1:15" ht="12" customHeight="1" thickBot="1">
      <c r="A49" s="37">
        <v>12</v>
      </c>
      <c r="B49" s="121" t="s">
        <v>17</v>
      </c>
      <c r="C49" s="17">
        <v>169</v>
      </c>
      <c r="D49" s="30">
        <v>209</v>
      </c>
      <c r="E49" s="26">
        <v>143</v>
      </c>
      <c r="F49" s="27">
        <v>168</v>
      </c>
      <c r="G49" s="35">
        <v>144</v>
      </c>
      <c r="H49" s="57">
        <v>160</v>
      </c>
      <c r="I49" s="54">
        <f t="shared" si="0"/>
        <v>993</v>
      </c>
      <c r="J49" s="21">
        <f t="shared" si="1"/>
        <v>165.5</v>
      </c>
      <c r="K49" s="22">
        <f t="shared" si="2"/>
        <v>209</v>
      </c>
      <c r="L49" s="22">
        <f t="shared" si="3"/>
        <v>66</v>
      </c>
      <c r="M49" s="20">
        <v>42</v>
      </c>
      <c r="N49" s="23">
        <f>MIN(C49:H49)</f>
        <v>143</v>
      </c>
      <c r="O49" s="25">
        <f t="shared" si="6"/>
        <v>143</v>
      </c>
    </row>
    <row r="50" spans="1:15" ht="12" customHeight="1" thickBot="1">
      <c r="A50" s="137">
        <v>37</v>
      </c>
      <c r="B50" s="133" t="s">
        <v>36</v>
      </c>
      <c r="C50" s="112">
        <v>171</v>
      </c>
      <c r="D50" s="112">
        <v>173</v>
      </c>
      <c r="E50" s="112">
        <v>192</v>
      </c>
      <c r="F50" s="113">
        <v>173</v>
      </c>
      <c r="G50" s="135">
        <v>157</v>
      </c>
      <c r="H50" s="136">
        <v>123</v>
      </c>
      <c r="I50" s="54">
        <f t="shared" si="0"/>
        <v>989</v>
      </c>
      <c r="J50" s="21">
        <f t="shared" si="1"/>
        <v>164.83333333333334</v>
      </c>
      <c r="K50" s="22">
        <f t="shared" si="2"/>
        <v>192</v>
      </c>
      <c r="L50" s="22">
        <f t="shared" si="3"/>
        <v>69</v>
      </c>
      <c r="M50" s="20">
        <v>43</v>
      </c>
      <c r="N50" s="23">
        <f>MIN(C50:H50)</f>
        <v>123</v>
      </c>
      <c r="O50" s="25">
        <f t="shared" si="6"/>
        <v>123</v>
      </c>
    </row>
    <row r="51" spans="1:15" ht="12" customHeight="1" thickBot="1">
      <c r="A51" s="122">
        <v>42</v>
      </c>
      <c r="B51" s="132" t="s">
        <v>55</v>
      </c>
      <c r="C51" s="123">
        <v>142</v>
      </c>
      <c r="D51" s="124">
        <v>155</v>
      </c>
      <c r="E51" s="125">
        <v>155</v>
      </c>
      <c r="F51" s="124">
        <v>167</v>
      </c>
      <c r="G51" s="126">
        <v>129</v>
      </c>
      <c r="H51" s="127">
        <v>90</v>
      </c>
      <c r="I51" s="54">
        <f t="shared" si="0"/>
        <v>838</v>
      </c>
      <c r="J51" s="21">
        <f t="shared" si="1"/>
        <v>139.66666666666666</v>
      </c>
      <c r="K51" s="22">
        <f t="shared" si="2"/>
        <v>167</v>
      </c>
      <c r="L51" s="22">
        <f t="shared" si="3"/>
        <v>77</v>
      </c>
      <c r="M51" s="20">
        <v>44</v>
      </c>
      <c r="N51" s="23">
        <f>MIN(C51:H51)</f>
        <v>90</v>
      </c>
      <c r="O51" s="25">
        <f t="shared" si="6"/>
        <v>90</v>
      </c>
    </row>
    <row r="63" ht="12.75">
      <c r="C63" s="51"/>
    </row>
    <row r="64" ht="12.75">
      <c r="C64" s="51"/>
    </row>
    <row r="65" ht="12.75">
      <c r="C65" s="51"/>
    </row>
    <row r="66" ht="12.75">
      <c r="C66" s="51"/>
    </row>
    <row r="67" ht="12.75">
      <c r="C67" s="51"/>
    </row>
    <row r="68" ht="12.75">
      <c r="C68" s="51"/>
    </row>
    <row r="69" ht="12.75">
      <c r="C69" s="51"/>
    </row>
  </sheetData>
  <sheetProtection selectLockedCells="1" selectUnlockedCells="1"/>
  <conditionalFormatting sqref="C8:H19 C23:H30">
    <cfRule type="cellIs" priority="1" dxfId="1" operator="equal" stopIfTrue="1">
      <formula>$N8</formula>
    </cfRule>
    <cfRule type="cellIs" priority="2" dxfId="0" operator="equal" stopIfTrue="1">
      <formula>$K8</formula>
    </cfRule>
  </conditionalFormatting>
  <conditionalFormatting sqref="C20:H21">
    <cfRule type="cellIs" priority="3" dxfId="1" operator="equal" stopIfTrue="1">
      <formula>$N21</formula>
    </cfRule>
    <cfRule type="cellIs" priority="4" dxfId="0" operator="equal" stopIfTrue="1">
      <formula>$K20</formula>
    </cfRule>
  </conditionalFormatting>
  <conditionalFormatting sqref="C22:H22">
    <cfRule type="cellIs" priority="5" dxfId="1" operator="equal" stopIfTrue="1">
      <formula>$N20</formula>
    </cfRule>
    <cfRule type="cellIs" priority="6" dxfId="0" operator="equal" stopIfTrue="1">
      <formula>$K22</formula>
    </cfRule>
  </conditionalFormatting>
  <conditionalFormatting sqref="C31:H35">
    <cfRule type="cellIs" priority="7" dxfId="1" operator="equal" stopIfTrue="1">
      <formula>$N28</formula>
    </cfRule>
    <cfRule type="cellIs" priority="8" dxfId="0" operator="equal" stopIfTrue="1">
      <formula>$K31</formula>
    </cfRule>
  </conditionalFormatting>
  <conditionalFormatting sqref="C36:H40">
    <cfRule type="cellIs" priority="9" dxfId="1" operator="equal" stopIfTrue="1">
      <formula>$N28</formula>
    </cfRule>
    <cfRule type="cellIs" priority="10" dxfId="0" operator="equal" stopIfTrue="1">
      <formula>$K36</formula>
    </cfRule>
  </conditionalFormatting>
  <conditionalFormatting sqref="C41:H43">
    <cfRule type="cellIs" priority="11" dxfId="1" operator="equal" stopIfTrue="1">
      <formula>$N31</formula>
    </cfRule>
    <cfRule type="cellIs" priority="12" dxfId="0" operator="equal" stopIfTrue="1">
      <formula>$K41</formula>
    </cfRule>
  </conditionalFormatting>
  <conditionalFormatting sqref="C44:H45">
    <cfRule type="cellIs" priority="13" dxfId="1" operator="equal" stopIfTrue="1">
      <formula>$N32</formula>
    </cfRule>
    <cfRule type="cellIs" priority="14" dxfId="0" operator="equal" stopIfTrue="1">
      <formula>$K44</formula>
    </cfRule>
  </conditionalFormatting>
  <conditionalFormatting sqref="C46:H46">
    <cfRule type="cellIs" priority="15" dxfId="1" operator="equal" stopIfTrue="1">
      <formula>$N32</formula>
    </cfRule>
    <cfRule type="cellIs" priority="16" dxfId="0" operator="equal" stopIfTrue="1">
      <formula>$K46</formula>
    </cfRule>
  </conditionalFormatting>
  <conditionalFormatting sqref="B45 B49:B51">
    <cfRule type="expression" priority="37" dxfId="22" stopIfTrue="1">
      <formula>(C45&gt;0)</formula>
    </cfRule>
  </conditionalFormatting>
  <conditionalFormatting sqref="C48:H51">
    <cfRule type="cellIs" priority="17" dxfId="1" operator="equal" stopIfTrue="1">
      <formula>$N37</formula>
    </cfRule>
    <cfRule type="cellIs" priority="18" dxfId="22" operator="equal" stopIfTrue="1">
      <formula>$K48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 r:id="rId4"/>
  <drawing r:id="rId3"/>
  <legacyDrawing r:id="rId2"/>
  <oleObjects>
    <oleObject progId="Рисунок Microsoft Word" shapeId="55233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P59"/>
  <sheetViews>
    <sheetView zoomScale="115" zoomScaleNormal="115" zoomScalePageLayoutView="0" workbookViewId="0" topLeftCell="A35">
      <selection activeCell="M62" sqref="M62"/>
    </sheetView>
  </sheetViews>
  <sheetFormatPr defaultColWidth="9.140625" defaultRowHeight="12.75"/>
  <cols>
    <col min="1" max="1" width="5.28125" style="0" customWidth="1"/>
    <col min="2" max="2" width="21.00390625" style="0" customWidth="1"/>
    <col min="8" max="8" width="11.0039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6:9" ht="17.25" customHeight="1">
      <c r="F1" s="1"/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60" t="s">
        <v>11</v>
      </c>
      <c r="D5" s="4"/>
      <c r="O5" s="5"/>
      <c r="P5" s="5"/>
    </row>
    <row r="6" spans="4:16" s="6" customFormat="1" ht="31.5" customHeight="1" thickBot="1">
      <c r="D6" s="66"/>
      <c r="E6" s="66"/>
      <c r="F6" s="64" t="s">
        <v>14</v>
      </c>
      <c r="G6" s="64"/>
      <c r="H6" s="64"/>
      <c r="O6" s="8"/>
      <c r="P6" s="8"/>
    </row>
    <row r="7" spans="1:12" s="74" customFormat="1" ht="12" customHeight="1" thickBot="1">
      <c r="A7" s="67"/>
      <c r="B7" s="68" t="s">
        <v>3</v>
      </c>
      <c r="C7" s="69">
        <v>7</v>
      </c>
      <c r="D7" s="70">
        <v>8</v>
      </c>
      <c r="E7" s="71" t="s">
        <v>4</v>
      </c>
      <c r="F7" s="68" t="s">
        <v>5</v>
      </c>
      <c r="G7" s="68" t="s">
        <v>6</v>
      </c>
      <c r="H7" s="68" t="s">
        <v>7</v>
      </c>
      <c r="I7" s="71" t="s">
        <v>8</v>
      </c>
      <c r="J7" s="72" t="s">
        <v>9</v>
      </c>
      <c r="K7" s="72" t="s">
        <v>10</v>
      </c>
      <c r="L7" s="73"/>
    </row>
    <row r="8" spans="1:12" s="16" customFormat="1" ht="12" customHeight="1" thickBot="1">
      <c r="A8" s="103">
        <v>25</v>
      </c>
      <c r="B8" s="129" t="s">
        <v>57</v>
      </c>
      <c r="C8" s="96">
        <v>237</v>
      </c>
      <c r="D8" s="76">
        <v>228</v>
      </c>
      <c r="E8" s="100">
        <f aca="true" t="shared" si="0" ref="E8:E23">SUM(C8:D8)</f>
        <v>465</v>
      </c>
      <c r="F8" s="99">
        <f aca="true" t="shared" si="1" ref="F8:F23">AVERAGE(C8:D8)</f>
        <v>232.5</v>
      </c>
      <c r="G8" s="80">
        <f aca="true" t="shared" si="2" ref="G8:G23">MAX(C8:D8)</f>
        <v>237</v>
      </c>
      <c r="H8" s="80">
        <f aca="true" t="shared" si="3" ref="H8:H23">IF(D8&lt;&gt;"",MAX(C8:D8)-MIN(C8:D8),"")</f>
        <v>9</v>
      </c>
      <c r="I8" s="81">
        <v>1</v>
      </c>
      <c r="J8" s="23">
        <f aca="true" t="shared" si="4" ref="J8:J23">MIN(C8:D8)</f>
        <v>228</v>
      </c>
      <c r="K8" s="25">
        <f aca="true" t="shared" si="5" ref="K8:K23">MIN(C8:D8)</f>
        <v>228</v>
      </c>
      <c r="L8" s="15"/>
    </row>
    <row r="9" spans="1:12" s="16" customFormat="1" ht="12" customHeight="1" thickBot="1">
      <c r="A9" s="103">
        <v>17</v>
      </c>
      <c r="B9" s="131" t="s">
        <v>46</v>
      </c>
      <c r="C9" s="77">
        <v>236</v>
      </c>
      <c r="D9" s="76">
        <v>199</v>
      </c>
      <c r="E9" s="101">
        <f t="shared" si="0"/>
        <v>435</v>
      </c>
      <c r="F9" s="99">
        <f t="shared" si="1"/>
        <v>217.5</v>
      </c>
      <c r="G9" s="80">
        <f t="shared" si="2"/>
        <v>236</v>
      </c>
      <c r="H9" s="80">
        <f t="shared" si="3"/>
        <v>37</v>
      </c>
      <c r="I9" s="81">
        <v>2</v>
      </c>
      <c r="J9" s="23">
        <f t="shared" si="4"/>
        <v>199</v>
      </c>
      <c r="K9" s="25">
        <f t="shared" si="5"/>
        <v>199</v>
      </c>
      <c r="L9" s="15"/>
    </row>
    <row r="10" spans="1:11" s="16" customFormat="1" ht="12" customHeight="1" thickBot="1">
      <c r="A10" s="103">
        <v>21</v>
      </c>
      <c r="B10" s="108" t="s">
        <v>19</v>
      </c>
      <c r="C10" s="77">
        <v>221</v>
      </c>
      <c r="D10" s="76">
        <v>196</v>
      </c>
      <c r="E10" s="101">
        <f t="shared" si="0"/>
        <v>417</v>
      </c>
      <c r="F10" s="99">
        <f t="shared" si="1"/>
        <v>208.5</v>
      </c>
      <c r="G10" s="80">
        <f t="shared" si="2"/>
        <v>221</v>
      </c>
      <c r="H10" s="80">
        <f t="shared" si="3"/>
        <v>25</v>
      </c>
      <c r="I10" s="81">
        <v>3</v>
      </c>
      <c r="J10" s="23">
        <f t="shared" si="4"/>
        <v>196</v>
      </c>
      <c r="K10" s="25">
        <f t="shared" si="5"/>
        <v>196</v>
      </c>
    </row>
    <row r="11" spans="1:11" s="16" customFormat="1" ht="12" customHeight="1" thickBot="1">
      <c r="A11" s="103">
        <v>27</v>
      </c>
      <c r="B11" s="131" t="s">
        <v>45</v>
      </c>
      <c r="C11" s="77">
        <v>231</v>
      </c>
      <c r="D11" s="76">
        <v>182</v>
      </c>
      <c r="E11" s="101">
        <f t="shared" si="0"/>
        <v>413</v>
      </c>
      <c r="F11" s="99">
        <f t="shared" si="1"/>
        <v>206.5</v>
      </c>
      <c r="G11" s="80">
        <f t="shared" si="2"/>
        <v>231</v>
      </c>
      <c r="H11" s="80">
        <f t="shared" si="3"/>
        <v>49</v>
      </c>
      <c r="I11" s="81">
        <v>4</v>
      </c>
      <c r="J11" s="23">
        <f t="shared" si="4"/>
        <v>182</v>
      </c>
      <c r="K11" s="25">
        <f t="shared" si="5"/>
        <v>182</v>
      </c>
    </row>
    <row r="12" spans="1:11" s="16" customFormat="1" ht="12" customHeight="1" thickBot="1">
      <c r="A12" s="103">
        <v>19</v>
      </c>
      <c r="B12" s="108" t="s">
        <v>22</v>
      </c>
      <c r="C12" s="77">
        <v>225</v>
      </c>
      <c r="D12" s="76">
        <v>187</v>
      </c>
      <c r="E12" s="101">
        <f t="shared" si="0"/>
        <v>412</v>
      </c>
      <c r="F12" s="99">
        <f t="shared" si="1"/>
        <v>206</v>
      </c>
      <c r="G12" s="80">
        <f t="shared" si="2"/>
        <v>225</v>
      </c>
      <c r="H12" s="80">
        <f t="shared" si="3"/>
        <v>38</v>
      </c>
      <c r="I12" s="81">
        <v>5</v>
      </c>
      <c r="J12" s="23">
        <f t="shared" si="4"/>
        <v>187</v>
      </c>
      <c r="K12" s="25">
        <f t="shared" si="5"/>
        <v>187</v>
      </c>
    </row>
    <row r="13" spans="1:11" s="16" customFormat="1" ht="12" customHeight="1" thickBot="1">
      <c r="A13" s="103">
        <v>23</v>
      </c>
      <c r="B13" s="129" t="s">
        <v>44</v>
      </c>
      <c r="C13" s="86">
        <v>181</v>
      </c>
      <c r="D13" s="85">
        <v>221</v>
      </c>
      <c r="E13" s="101">
        <f t="shared" si="0"/>
        <v>402</v>
      </c>
      <c r="F13" s="99">
        <f t="shared" si="1"/>
        <v>201</v>
      </c>
      <c r="G13" s="80">
        <f t="shared" si="2"/>
        <v>221</v>
      </c>
      <c r="H13" s="80">
        <f t="shared" si="3"/>
        <v>40</v>
      </c>
      <c r="I13" s="81">
        <v>6</v>
      </c>
      <c r="J13" s="23">
        <f t="shared" si="4"/>
        <v>181</v>
      </c>
      <c r="K13" s="25">
        <f t="shared" si="5"/>
        <v>181</v>
      </c>
    </row>
    <row r="14" spans="1:11" s="16" customFormat="1" ht="12" customHeight="1" thickBot="1">
      <c r="A14" s="103">
        <v>31</v>
      </c>
      <c r="B14" s="109" t="s">
        <v>31</v>
      </c>
      <c r="C14" s="77">
        <v>165</v>
      </c>
      <c r="D14" s="76">
        <v>237</v>
      </c>
      <c r="E14" s="101">
        <f t="shared" si="0"/>
        <v>402</v>
      </c>
      <c r="F14" s="99">
        <f t="shared" si="1"/>
        <v>201</v>
      </c>
      <c r="G14" s="80">
        <f t="shared" si="2"/>
        <v>237</v>
      </c>
      <c r="H14" s="80">
        <f t="shared" si="3"/>
        <v>72</v>
      </c>
      <c r="I14" s="81">
        <v>7</v>
      </c>
      <c r="J14" s="23">
        <f t="shared" si="4"/>
        <v>165</v>
      </c>
      <c r="K14" s="25">
        <f t="shared" si="5"/>
        <v>165</v>
      </c>
    </row>
    <row r="15" spans="1:11" s="16" customFormat="1" ht="12" customHeight="1" thickBot="1">
      <c r="A15" s="103">
        <v>29</v>
      </c>
      <c r="B15" s="107" t="s">
        <v>25</v>
      </c>
      <c r="C15" s="77">
        <v>203</v>
      </c>
      <c r="D15" s="76">
        <v>191</v>
      </c>
      <c r="E15" s="101">
        <f t="shared" si="0"/>
        <v>394</v>
      </c>
      <c r="F15" s="99">
        <f t="shared" si="1"/>
        <v>197</v>
      </c>
      <c r="G15" s="80">
        <f t="shared" si="2"/>
        <v>203</v>
      </c>
      <c r="H15" s="80">
        <f t="shared" si="3"/>
        <v>12</v>
      </c>
      <c r="I15" s="81">
        <v>8</v>
      </c>
      <c r="J15" s="23">
        <f t="shared" si="4"/>
        <v>191</v>
      </c>
      <c r="K15" s="25">
        <f t="shared" si="5"/>
        <v>191</v>
      </c>
    </row>
    <row r="16" spans="1:11" s="16" customFormat="1" ht="12" customHeight="1" thickBot="1">
      <c r="A16" s="103">
        <v>24</v>
      </c>
      <c r="B16" s="131" t="s">
        <v>49</v>
      </c>
      <c r="C16" s="77">
        <v>211</v>
      </c>
      <c r="D16" s="76">
        <v>169</v>
      </c>
      <c r="E16" s="101">
        <f t="shared" si="0"/>
        <v>380</v>
      </c>
      <c r="F16" s="99">
        <f t="shared" si="1"/>
        <v>190</v>
      </c>
      <c r="G16" s="80">
        <f t="shared" si="2"/>
        <v>211</v>
      </c>
      <c r="H16" s="80">
        <f t="shared" si="3"/>
        <v>42</v>
      </c>
      <c r="I16" s="81">
        <v>25</v>
      </c>
      <c r="J16" s="23">
        <f t="shared" si="4"/>
        <v>169</v>
      </c>
      <c r="K16" s="25">
        <f t="shared" si="5"/>
        <v>169</v>
      </c>
    </row>
    <row r="17" spans="1:11" s="16" customFormat="1" ht="12" customHeight="1" thickBot="1">
      <c r="A17" s="103">
        <v>22</v>
      </c>
      <c r="B17" s="131" t="s">
        <v>43</v>
      </c>
      <c r="C17" s="97">
        <v>182</v>
      </c>
      <c r="D17" s="88">
        <v>196</v>
      </c>
      <c r="E17" s="101">
        <f t="shared" si="0"/>
        <v>378</v>
      </c>
      <c r="F17" s="99">
        <f t="shared" si="1"/>
        <v>189</v>
      </c>
      <c r="G17" s="80">
        <f t="shared" si="2"/>
        <v>196</v>
      </c>
      <c r="H17" s="80">
        <f t="shared" si="3"/>
        <v>14</v>
      </c>
      <c r="I17" s="81">
        <v>26</v>
      </c>
      <c r="J17" s="23">
        <f t="shared" si="4"/>
        <v>182</v>
      </c>
      <c r="K17" s="25">
        <f t="shared" si="5"/>
        <v>182</v>
      </c>
    </row>
    <row r="18" spans="1:11" s="16" customFormat="1" ht="12" customHeight="1" thickBot="1">
      <c r="A18" s="103">
        <v>28</v>
      </c>
      <c r="B18" s="110" t="s">
        <v>47</v>
      </c>
      <c r="C18" s="77">
        <v>186</v>
      </c>
      <c r="D18" s="76">
        <v>169</v>
      </c>
      <c r="E18" s="101">
        <f t="shared" si="0"/>
        <v>355</v>
      </c>
      <c r="F18" s="99">
        <f t="shared" si="1"/>
        <v>177.5</v>
      </c>
      <c r="G18" s="80">
        <f t="shared" si="2"/>
        <v>186</v>
      </c>
      <c r="H18" s="80">
        <f t="shared" si="3"/>
        <v>17</v>
      </c>
      <c r="I18" s="81">
        <v>27</v>
      </c>
      <c r="J18" s="23">
        <f t="shared" si="4"/>
        <v>169</v>
      </c>
      <c r="K18" s="25">
        <f t="shared" si="5"/>
        <v>169</v>
      </c>
    </row>
    <row r="19" spans="1:11" s="16" customFormat="1" ht="12" customHeight="1" thickBot="1">
      <c r="A19" s="103">
        <v>18</v>
      </c>
      <c r="B19" s="107" t="s">
        <v>23</v>
      </c>
      <c r="C19" s="77">
        <v>196</v>
      </c>
      <c r="D19" s="76">
        <v>159</v>
      </c>
      <c r="E19" s="101">
        <f t="shared" si="0"/>
        <v>355</v>
      </c>
      <c r="F19" s="99">
        <f t="shared" si="1"/>
        <v>177.5</v>
      </c>
      <c r="G19" s="80">
        <f t="shared" si="2"/>
        <v>196</v>
      </c>
      <c r="H19" s="80">
        <f t="shared" si="3"/>
        <v>37</v>
      </c>
      <c r="I19" s="81">
        <v>28</v>
      </c>
      <c r="J19" s="23">
        <f t="shared" si="4"/>
        <v>159</v>
      </c>
      <c r="K19" s="25">
        <f t="shared" si="5"/>
        <v>159</v>
      </c>
    </row>
    <row r="20" spans="1:11" s="16" customFormat="1" ht="12" customHeight="1" thickBot="1">
      <c r="A20" s="103">
        <v>30</v>
      </c>
      <c r="B20" s="129" t="s">
        <v>48</v>
      </c>
      <c r="C20" s="77">
        <v>178</v>
      </c>
      <c r="D20" s="76">
        <v>174</v>
      </c>
      <c r="E20" s="101">
        <f t="shared" si="0"/>
        <v>352</v>
      </c>
      <c r="F20" s="99">
        <f t="shared" si="1"/>
        <v>176</v>
      </c>
      <c r="G20" s="80">
        <f t="shared" si="2"/>
        <v>178</v>
      </c>
      <c r="H20" s="80">
        <f t="shared" si="3"/>
        <v>4</v>
      </c>
      <c r="I20" s="81">
        <v>29</v>
      </c>
      <c r="J20" s="23">
        <f t="shared" si="4"/>
        <v>174</v>
      </c>
      <c r="K20" s="25">
        <f t="shared" si="5"/>
        <v>174</v>
      </c>
    </row>
    <row r="21" spans="1:11" s="16" customFormat="1" ht="12" customHeight="1" thickBot="1">
      <c r="A21" s="103">
        <v>20</v>
      </c>
      <c r="B21" s="131" t="s">
        <v>39</v>
      </c>
      <c r="C21" s="83">
        <v>174</v>
      </c>
      <c r="D21" s="90">
        <v>167</v>
      </c>
      <c r="E21" s="101">
        <f t="shared" si="0"/>
        <v>341</v>
      </c>
      <c r="F21" s="99">
        <f t="shared" si="1"/>
        <v>170.5</v>
      </c>
      <c r="G21" s="80">
        <f t="shared" si="2"/>
        <v>174</v>
      </c>
      <c r="H21" s="80">
        <f t="shared" si="3"/>
        <v>7</v>
      </c>
      <c r="I21" s="81">
        <v>30</v>
      </c>
      <c r="J21" s="23">
        <f t="shared" si="4"/>
        <v>167</v>
      </c>
      <c r="K21" s="25">
        <f t="shared" si="5"/>
        <v>167</v>
      </c>
    </row>
    <row r="22" spans="1:12" s="16" customFormat="1" ht="12" customHeight="1" thickBot="1">
      <c r="A22" s="103">
        <v>26</v>
      </c>
      <c r="B22" s="131" t="s">
        <v>50</v>
      </c>
      <c r="C22" s="86">
        <v>139</v>
      </c>
      <c r="D22" s="85">
        <v>123</v>
      </c>
      <c r="E22" s="101">
        <f t="shared" si="0"/>
        <v>262</v>
      </c>
      <c r="F22" s="99">
        <f t="shared" si="1"/>
        <v>131</v>
      </c>
      <c r="G22" s="80">
        <f t="shared" si="2"/>
        <v>139</v>
      </c>
      <c r="H22" s="80">
        <f t="shared" si="3"/>
        <v>16</v>
      </c>
      <c r="I22" s="81">
        <v>31</v>
      </c>
      <c r="J22" s="23">
        <f t="shared" si="4"/>
        <v>123</v>
      </c>
      <c r="K22" s="25">
        <f t="shared" si="5"/>
        <v>123</v>
      </c>
      <c r="L22" s="15"/>
    </row>
    <row r="23" spans="1:12" s="16" customFormat="1" ht="12" customHeight="1" thickBot="1">
      <c r="A23" s="103">
        <v>32</v>
      </c>
      <c r="B23" s="107" t="s">
        <v>15</v>
      </c>
      <c r="C23" s="98">
        <v>0</v>
      </c>
      <c r="D23" s="76">
        <v>0</v>
      </c>
      <c r="E23" s="102">
        <f t="shared" si="0"/>
        <v>0</v>
      </c>
      <c r="F23" s="99">
        <f t="shared" si="1"/>
        <v>0</v>
      </c>
      <c r="G23" s="80">
        <f t="shared" si="2"/>
        <v>0</v>
      </c>
      <c r="H23" s="80">
        <f t="shared" si="3"/>
        <v>0</v>
      </c>
      <c r="I23" s="81">
        <v>32</v>
      </c>
      <c r="J23" s="23">
        <f t="shared" si="4"/>
        <v>0</v>
      </c>
      <c r="K23" s="25">
        <f t="shared" si="5"/>
        <v>0</v>
      </c>
      <c r="L23" s="15"/>
    </row>
    <row r="24" spans="1:9" ht="13.5" thickBot="1">
      <c r="A24" s="91"/>
      <c r="B24" s="91"/>
      <c r="C24" s="91"/>
      <c r="D24" s="91"/>
      <c r="E24" s="91"/>
      <c r="F24" s="91"/>
      <c r="G24" s="91"/>
      <c r="H24" s="91"/>
      <c r="I24" s="91"/>
    </row>
    <row r="25" spans="1:9" ht="12" customHeight="1" thickBot="1">
      <c r="A25" s="67"/>
      <c r="B25" s="68" t="s">
        <v>3</v>
      </c>
      <c r="C25" s="69">
        <v>9</v>
      </c>
      <c r="D25" s="70">
        <v>10</v>
      </c>
      <c r="E25" s="71" t="s">
        <v>4</v>
      </c>
      <c r="F25" s="68" t="s">
        <v>5</v>
      </c>
      <c r="G25" s="68" t="s">
        <v>6</v>
      </c>
      <c r="H25" s="68" t="s">
        <v>7</v>
      </c>
      <c r="I25" s="71" t="s">
        <v>8</v>
      </c>
    </row>
    <row r="26" spans="1:9" ht="12" customHeight="1" thickBot="1">
      <c r="A26" s="103">
        <v>23</v>
      </c>
      <c r="B26" s="129" t="s">
        <v>44</v>
      </c>
      <c r="C26" s="75">
        <v>189</v>
      </c>
      <c r="D26" s="76">
        <v>220</v>
      </c>
      <c r="E26" s="100">
        <f aca="true" t="shared" si="6" ref="E26:E41">SUM(C26:D26)</f>
        <v>409</v>
      </c>
      <c r="F26" s="99">
        <f aca="true" t="shared" si="7" ref="F26:F41">AVERAGE(C26:D26)</f>
        <v>204.5</v>
      </c>
      <c r="G26" s="80">
        <f aca="true" t="shared" si="8" ref="G26:G41">MAX(C26:D26)</f>
        <v>220</v>
      </c>
      <c r="H26" s="80">
        <f aca="true" t="shared" si="9" ref="H26:H41">IF(D26&lt;&gt;"",MAX(C26:D26)-MIN(C26:D26),"")</f>
        <v>31</v>
      </c>
      <c r="I26" s="81">
        <v>1</v>
      </c>
    </row>
    <row r="27" spans="1:9" ht="12" customHeight="1" thickBot="1">
      <c r="A27" s="103">
        <v>16</v>
      </c>
      <c r="B27" s="107" t="s">
        <v>21</v>
      </c>
      <c r="C27" s="82">
        <v>216</v>
      </c>
      <c r="D27" s="76">
        <v>184</v>
      </c>
      <c r="E27" s="101">
        <f t="shared" si="6"/>
        <v>400</v>
      </c>
      <c r="F27" s="99">
        <f t="shared" si="7"/>
        <v>200</v>
      </c>
      <c r="G27" s="80">
        <f t="shared" si="8"/>
        <v>216</v>
      </c>
      <c r="H27" s="80">
        <f t="shared" si="9"/>
        <v>32</v>
      </c>
      <c r="I27" s="81">
        <v>2</v>
      </c>
    </row>
    <row r="28" spans="1:9" ht="12" customHeight="1" thickBot="1">
      <c r="A28" s="103">
        <v>10</v>
      </c>
      <c r="B28" s="130" t="s">
        <v>58</v>
      </c>
      <c r="C28" s="82">
        <v>234</v>
      </c>
      <c r="D28" s="76">
        <v>165</v>
      </c>
      <c r="E28" s="101">
        <f t="shared" si="6"/>
        <v>399</v>
      </c>
      <c r="F28" s="99">
        <f t="shared" si="7"/>
        <v>199.5</v>
      </c>
      <c r="G28" s="80">
        <f t="shared" si="8"/>
        <v>234</v>
      </c>
      <c r="H28" s="80">
        <f t="shared" si="9"/>
        <v>69</v>
      </c>
      <c r="I28" s="81">
        <v>3</v>
      </c>
    </row>
    <row r="29" spans="1:9" ht="12" customHeight="1" thickBot="1">
      <c r="A29" s="103">
        <v>9</v>
      </c>
      <c r="B29" s="129" t="s">
        <v>35</v>
      </c>
      <c r="C29" s="82">
        <v>196</v>
      </c>
      <c r="D29" s="84">
        <v>201</v>
      </c>
      <c r="E29" s="101">
        <f t="shared" si="6"/>
        <v>397</v>
      </c>
      <c r="F29" s="99">
        <f t="shared" si="7"/>
        <v>198.5</v>
      </c>
      <c r="G29" s="80">
        <f t="shared" si="8"/>
        <v>201</v>
      </c>
      <c r="H29" s="80">
        <f t="shared" si="9"/>
        <v>5</v>
      </c>
      <c r="I29" s="81">
        <v>4</v>
      </c>
    </row>
    <row r="30" spans="1:9" ht="12" customHeight="1" thickBot="1">
      <c r="A30" s="103">
        <v>25</v>
      </c>
      <c r="B30" s="129" t="s">
        <v>57</v>
      </c>
      <c r="C30" s="82">
        <v>194</v>
      </c>
      <c r="D30" s="84">
        <v>198</v>
      </c>
      <c r="E30" s="101">
        <f t="shared" si="6"/>
        <v>392</v>
      </c>
      <c r="F30" s="99">
        <f t="shared" si="7"/>
        <v>196</v>
      </c>
      <c r="G30" s="80">
        <f t="shared" si="8"/>
        <v>198</v>
      </c>
      <c r="H30" s="80">
        <f t="shared" si="9"/>
        <v>4</v>
      </c>
      <c r="I30" s="81">
        <v>5</v>
      </c>
    </row>
    <row r="31" spans="1:9" ht="12" customHeight="1" thickBot="1">
      <c r="A31" s="103">
        <v>31</v>
      </c>
      <c r="B31" s="109" t="s">
        <v>31</v>
      </c>
      <c r="C31" s="75">
        <v>202</v>
      </c>
      <c r="D31" s="85">
        <v>189</v>
      </c>
      <c r="E31" s="101">
        <f t="shared" si="6"/>
        <v>391</v>
      </c>
      <c r="F31" s="99">
        <f t="shared" si="7"/>
        <v>195.5</v>
      </c>
      <c r="G31" s="80">
        <f t="shared" si="8"/>
        <v>202</v>
      </c>
      <c r="H31" s="80">
        <f t="shared" si="9"/>
        <v>13</v>
      </c>
      <c r="I31" s="81">
        <v>6</v>
      </c>
    </row>
    <row r="32" spans="1:9" ht="12" customHeight="1" thickBot="1">
      <c r="A32" s="103">
        <v>19</v>
      </c>
      <c r="B32" s="108" t="s">
        <v>22</v>
      </c>
      <c r="C32" s="82">
        <v>187</v>
      </c>
      <c r="D32" s="84">
        <v>202</v>
      </c>
      <c r="E32" s="101">
        <f t="shared" si="6"/>
        <v>389</v>
      </c>
      <c r="F32" s="99">
        <f t="shared" si="7"/>
        <v>194.5</v>
      </c>
      <c r="G32" s="80">
        <f t="shared" si="8"/>
        <v>202</v>
      </c>
      <c r="H32" s="80">
        <f t="shared" si="9"/>
        <v>15</v>
      </c>
      <c r="I32" s="81">
        <v>7</v>
      </c>
    </row>
    <row r="33" spans="1:9" ht="12" customHeight="1" thickBot="1">
      <c r="A33" s="103">
        <v>27</v>
      </c>
      <c r="B33" s="131" t="s">
        <v>45</v>
      </c>
      <c r="C33" s="82">
        <v>172</v>
      </c>
      <c r="D33" s="76">
        <v>215</v>
      </c>
      <c r="E33" s="101">
        <f t="shared" si="6"/>
        <v>387</v>
      </c>
      <c r="F33" s="99">
        <f t="shared" si="7"/>
        <v>193.5</v>
      </c>
      <c r="G33" s="80">
        <f t="shared" si="8"/>
        <v>215</v>
      </c>
      <c r="H33" s="80">
        <f t="shared" si="9"/>
        <v>43</v>
      </c>
      <c r="I33" s="81">
        <v>8</v>
      </c>
    </row>
    <row r="34" spans="1:9" ht="12" customHeight="1" thickBot="1">
      <c r="A34" s="103">
        <v>29</v>
      </c>
      <c r="B34" s="107" t="s">
        <v>25</v>
      </c>
      <c r="C34" s="82">
        <v>198</v>
      </c>
      <c r="D34" s="76">
        <v>178</v>
      </c>
      <c r="E34" s="101">
        <f t="shared" si="6"/>
        <v>376</v>
      </c>
      <c r="F34" s="99">
        <f t="shared" si="7"/>
        <v>188</v>
      </c>
      <c r="G34" s="80">
        <f t="shared" si="8"/>
        <v>198</v>
      </c>
      <c r="H34" s="80">
        <f t="shared" si="9"/>
        <v>20</v>
      </c>
      <c r="I34" s="81">
        <v>17</v>
      </c>
    </row>
    <row r="35" spans="1:9" ht="12" customHeight="1" thickBot="1">
      <c r="A35" s="103">
        <v>21</v>
      </c>
      <c r="B35" s="108" t="s">
        <v>19</v>
      </c>
      <c r="C35" s="87">
        <v>201</v>
      </c>
      <c r="D35" s="88">
        <v>174</v>
      </c>
      <c r="E35" s="101">
        <f t="shared" si="6"/>
        <v>375</v>
      </c>
      <c r="F35" s="99">
        <f t="shared" si="7"/>
        <v>187.5</v>
      </c>
      <c r="G35" s="80">
        <f t="shared" si="8"/>
        <v>201</v>
      </c>
      <c r="H35" s="80">
        <f t="shared" si="9"/>
        <v>27</v>
      </c>
      <c r="I35" s="81">
        <v>18</v>
      </c>
    </row>
    <row r="36" spans="1:9" ht="12" customHeight="1" thickBot="1">
      <c r="A36" s="103">
        <v>11</v>
      </c>
      <c r="B36" s="131" t="s">
        <v>40</v>
      </c>
      <c r="C36" s="82">
        <v>157</v>
      </c>
      <c r="D36" s="76">
        <v>218</v>
      </c>
      <c r="E36" s="101">
        <f t="shared" si="6"/>
        <v>375</v>
      </c>
      <c r="F36" s="99">
        <f t="shared" si="7"/>
        <v>187.5</v>
      </c>
      <c r="G36" s="80">
        <f t="shared" si="8"/>
        <v>218</v>
      </c>
      <c r="H36" s="80">
        <f t="shared" si="9"/>
        <v>61</v>
      </c>
      <c r="I36" s="81">
        <v>19</v>
      </c>
    </row>
    <row r="37" spans="1:9" ht="12" customHeight="1" thickBot="1">
      <c r="A37" s="103">
        <v>15</v>
      </c>
      <c r="B37" s="107" t="s">
        <v>16</v>
      </c>
      <c r="C37" s="82">
        <v>203</v>
      </c>
      <c r="D37" s="76">
        <v>171</v>
      </c>
      <c r="E37" s="101">
        <f t="shared" si="6"/>
        <v>374</v>
      </c>
      <c r="F37" s="99">
        <f t="shared" si="7"/>
        <v>187</v>
      </c>
      <c r="G37" s="80">
        <f t="shared" si="8"/>
        <v>203</v>
      </c>
      <c r="H37" s="80">
        <f t="shared" si="9"/>
        <v>32</v>
      </c>
      <c r="I37" s="81">
        <v>20</v>
      </c>
    </row>
    <row r="38" spans="1:9" ht="12" customHeight="1" thickBot="1">
      <c r="A38" s="103">
        <v>17</v>
      </c>
      <c r="B38" s="131" t="s">
        <v>46</v>
      </c>
      <c r="C38" s="82">
        <v>193</v>
      </c>
      <c r="D38" s="84">
        <v>179</v>
      </c>
      <c r="E38" s="101">
        <f t="shared" si="6"/>
        <v>372</v>
      </c>
      <c r="F38" s="99">
        <f t="shared" si="7"/>
        <v>186</v>
      </c>
      <c r="G38" s="80">
        <f t="shared" si="8"/>
        <v>193</v>
      </c>
      <c r="H38" s="80">
        <f t="shared" si="9"/>
        <v>14</v>
      </c>
      <c r="I38" s="81">
        <v>21</v>
      </c>
    </row>
    <row r="39" spans="1:9" ht="12" customHeight="1" thickBot="1">
      <c r="A39" s="103">
        <v>13</v>
      </c>
      <c r="B39" s="107" t="s">
        <v>24</v>
      </c>
      <c r="C39" s="89">
        <v>203</v>
      </c>
      <c r="D39" s="90">
        <v>165</v>
      </c>
      <c r="E39" s="101">
        <f t="shared" si="6"/>
        <v>368</v>
      </c>
      <c r="F39" s="99">
        <f t="shared" si="7"/>
        <v>184</v>
      </c>
      <c r="G39" s="80">
        <f t="shared" si="8"/>
        <v>203</v>
      </c>
      <c r="H39" s="80">
        <f t="shared" si="9"/>
        <v>38</v>
      </c>
      <c r="I39" s="81">
        <v>22</v>
      </c>
    </row>
    <row r="40" spans="1:9" ht="12" customHeight="1" thickBot="1">
      <c r="A40" s="103">
        <v>12</v>
      </c>
      <c r="B40" s="107" t="s">
        <v>30</v>
      </c>
      <c r="C40" s="75">
        <v>163</v>
      </c>
      <c r="D40" s="85">
        <v>170</v>
      </c>
      <c r="E40" s="101">
        <f t="shared" si="6"/>
        <v>333</v>
      </c>
      <c r="F40" s="99">
        <f t="shared" si="7"/>
        <v>166.5</v>
      </c>
      <c r="G40" s="80">
        <f t="shared" si="8"/>
        <v>170</v>
      </c>
      <c r="H40" s="80">
        <f t="shared" si="9"/>
        <v>7</v>
      </c>
      <c r="I40" s="81">
        <v>23</v>
      </c>
    </row>
    <row r="41" spans="1:9" ht="12" customHeight="1" thickBot="1">
      <c r="A41" s="103">
        <v>14</v>
      </c>
      <c r="B41" s="109" t="s">
        <v>28</v>
      </c>
      <c r="C41" s="82">
        <v>0</v>
      </c>
      <c r="D41" s="76">
        <v>0</v>
      </c>
      <c r="E41" s="102">
        <f t="shared" si="6"/>
        <v>0</v>
      </c>
      <c r="F41" s="99">
        <f t="shared" si="7"/>
        <v>0</v>
      </c>
      <c r="G41" s="80">
        <f t="shared" si="8"/>
        <v>0</v>
      </c>
      <c r="H41" s="80">
        <f t="shared" si="9"/>
        <v>0</v>
      </c>
      <c r="I41" s="81">
        <v>24</v>
      </c>
    </row>
    <row r="42" spans="1:9" ht="13.5" thickBot="1">
      <c r="A42" s="91"/>
      <c r="B42" s="91"/>
      <c r="C42" s="91"/>
      <c r="D42" s="91"/>
      <c r="E42" s="91"/>
      <c r="F42" s="91"/>
      <c r="G42" s="91"/>
      <c r="H42" s="91"/>
      <c r="I42" s="91"/>
    </row>
    <row r="43" spans="1:9" ht="12" customHeight="1" thickBot="1">
      <c r="A43" s="67"/>
      <c r="B43" s="68" t="s">
        <v>3</v>
      </c>
      <c r="C43" s="69">
        <v>11</v>
      </c>
      <c r="D43" s="70">
        <v>12</v>
      </c>
      <c r="E43" s="71" t="s">
        <v>4</v>
      </c>
      <c r="F43" s="68" t="s">
        <v>5</v>
      </c>
      <c r="G43" s="68" t="s">
        <v>6</v>
      </c>
      <c r="H43" s="68" t="s">
        <v>7</v>
      </c>
      <c r="I43" s="71" t="s">
        <v>8</v>
      </c>
    </row>
    <row r="44" spans="1:9" ht="12" customHeight="1" thickBot="1">
      <c r="A44" s="103">
        <v>25</v>
      </c>
      <c r="B44" s="129" t="s">
        <v>57</v>
      </c>
      <c r="C44" s="85">
        <v>235</v>
      </c>
      <c r="D44" s="104">
        <v>215</v>
      </c>
      <c r="E44" s="78">
        <f aca="true" t="shared" si="10" ref="E44:E59">SUM(C44:D44)</f>
        <v>450</v>
      </c>
      <c r="F44" s="79">
        <f aca="true" t="shared" si="11" ref="F44:F59">AVERAGE(C44:D44)</f>
        <v>225</v>
      </c>
      <c r="G44" s="80">
        <f aca="true" t="shared" si="12" ref="G44:G59">MAX(C44:D44)</f>
        <v>235</v>
      </c>
      <c r="H44" s="80">
        <f aca="true" t="shared" si="13" ref="H44:H59">IF(D44&lt;&gt;"",MAX(C44:D44)-MIN(C44:D44),"")</f>
        <v>20</v>
      </c>
      <c r="I44" s="81">
        <v>1</v>
      </c>
    </row>
    <row r="45" spans="1:9" ht="12" customHeight="1" thickBot="1">
      <c r="A45" s="103">
        <v>2</v>
      </c>
      <c r="B45" s="131" t="s">
        <v>38</v>
      </c>
      <c r="C45" s="76">
        <v>221</v>
      </c>
      <c r="D45" s="77">
        <v>213</v>
      </c>
      <c r="E45" s="78">
        <f t="shared" si="10"/>
        <v>434</v>
      </c>
      <c r="F45" s="79">
        <f t="shared" si="11"/>
        <v>217</v>
      </c>
      <c r="G45" s="80">
        <f t="shared" si="12"/>
        <v>221</v>
      </c>
      <c r="H45" s="80">
        <f t="shared" si="13"/>
        <v>8</v>
      </c>
      <c r="I45" s="81">
        <v>2</v>
      </c>
    </row>
    <row r="46" spans="1:9" ht="12" customHeight="1" thickBot="1">
      <c r="A46" s="103">
        <v>16</v>
      </c>
      <c r="B46" s="107" t="s">
        <v>21</v>
      </c>
      <c r="C46" s="76">
        <v>173</v>
      </c>
      <c r="D46" s="77">
        <v>232</v>
      </c>
      <c r="E46" s="78">
        <f t="shared" si="10"/>
        <v>405</v>
      </c>
      <c r="F46" s="79">
        <f t="shared" si="11"/>
        <v>202.5</v>
      </c>
      <c r="G46" s="80">
        <f t="shared" si="12"/>
        <v>232</v>
      </c>
      <c r="H46" s="80">
        <f t="shared" si="13"/>
        <v>59</v>
      </c>
      <c r="I46" s="81">
        <v>3</v>
      </c>
    </row>
    <row r="47" spans="1:9" ht="12" customHeight="1" thickBot="1">
      <c r="A47" s="103">
        <v>27</v>
      </c>
      <c r="B47" s="131" t="s">
        <v>45</v>
      </c>
      <c r="C47" s="76">
        <v>207</v>
      </c>
      <c r="D47" s="77">
        <v>192</v>
      </c>
      <c r="E47" s="78">
        <f t="shared" si="10"/>
        <v>399</v>
      </c>
      <c r="F47" s="79">
        <f t="shared" si="11"/>
        <v>199.5</v>
      </c>
      <c r="G47" s="80">
        <f t="shared" si="12"/>
        <v>207</v>
      </c>
      <c r="H47" s="80">
        <f t="shared" si="13"/>
        <v>15</v>
      </c>
      <c r="I47" s="81">
        <v>4</v>
      </c>
    </row>
    <row r="48" spans="1:9" ht="12" customHeight="1" thickBot="1">
      <c r="A48" s="103">
        <v>1</v>
      </c>
      <c r="B48" s="108" t="s">
        <v>27</v>
      </c>
      <c r="C48" s="76">
        <v>182</v>
      </c>
      <c r="D48" s="77">
        <v>211</v>
      </c>
      <c r="E48" s="78">
        <f t="shared" si="10"/>
        <v>393</v>
      </c>
      <c r="F48" s="79">
        <f t="shared" si="11"/>
        <v>196.5</v>
      </c>
      <c r="G48" s="80">
        <f t="shared" si="12"/>
        <v>211</v>
      </c>
      <c r="H48" s="80">
        <f t="shared" si="13"/>
        <v>29</v>
      </c>
      <c r="I48" s="81">
        <v>5</v>
      </c>
    </row>
    <row r="49" spans="1:9" ht="12" customHeight="1" thickBot="1">
      <c r="A49" s="103">
        <v>5</v>
      </c>
      <c r="B49" s="128" t="s">
        <v>54</v>
      </c>
      <c r="C49" s="85">
        <v>176</v>
      </c>
      <c r="D49" s="86">
        <v>214</v>
      </c>
      <c r="E49" s="78">
        <f t="shared" si="10"/>
        <v>390</v>
      </c>
      <c r="F49" s="79">
        <f t="shared" si="11"/>
        <v>195</v>
      </c>
      <c r="G49" s="80">
        <f t="shared" si="12"/>
        <v>214</v>
      </c>
      <c r="H49" s="80">
        <f t="shared" si="13"/>
        <v>38</v>
      </c>
      <c r="I49" s="81">
        <v>6</v>
      </c>
    </row>
    <row r="50" spans="1:9" ht="12" customHeight="1" thickBot="1">
      <c r="A50" s="103">
        <v>4</v>
      </c>
      <c r="B50" s="129" t="s">
        <v>37</v>
      </c>
      <c r="C50" s="76">
        <v>207</v>
      </c>
      <c r="D50" s="77">
        <v>167</v>
      </c>
      <c r="E50" s="78">
        <f t="shared" si="10"/>
        <v>374</v>
      </c>
      <c r="F50" s="79">
        <f t="shared" si="11"/>
        <v>187</v>
      </c>
      <c r="G50" s="80">
        <f t="shared" si="12"/>
        <v>207</v>
      </c>
      <c r="H50" s="80">
        <f t="shared" si="13"/>
        <v>40</v>
      </c>
      <c r="I50" s="81">
        <v>7</v>
      </c>
    </row>
    <row r="51" spans="1:9" ht="12" customHeight="1" thickBot="1">
      <c r="A51" s="103">
        <v>6</v>
      </c>
      <c r="B51" s="108" t="s">
        <v>33</v>
      </c>
      <c r="C51" s="76">
        <v>182</v>
      </c>
      <c r="D51" s="77">
        <v>188</v>
      </c>
      <c r="E51" s="78">
        <f t="shared" si="10"/>
        <v>370</v>
      </c>
      <c r="F51" s="79">
        <f t="shared" si="11"/>
        <v>185</v>
      </c>
      <c r="G51" s="80">
        <f t="shared" si="12"/>
        <v>188</v>
      </c>
      <c r="H51" s="80">
        <f t="shared" si="13"/>
        <v>6</v>
      </c>
      <c r="I51" s="81">
        <v>8</v>
      </c>
    </row>
    <row r="52" spans="1:9" ht="12" customHeight="1" thickBot="1">
      <c r="A52" s="103">
        <v>10</v>
      </c>
      <c r="B52" s="130" t="s">
        <v>58</v>
      </c>
      <c r="C52" s="76">
        <v>152</v>
      </c>
      <c r="D52" s="77">
        <v>217</v>
      </c>
      <c r="E52" s="78">
        <f t="shared" si="10"/>
        <v>369</v>
      </c>
      <c r="F52" s="79">
        <f t="shared" si="11"/>
        <v>184.5</v>
      </c>
      <c r="G52" s="80">
        <f t="shared" si="12"/>
        <v>217</v>
      </c>
      <c r="H52" s="80">
        <f t="shared" si="13"/>
        <v>65</v>
      </c>
      <c r="I52" s="81">
        <v>9</v>
      </c>
    </row>
    <row r="53" spans="1:9" ht="12" customHeight="1" thickBot="1">
      <c r="A53" s="103">
        <v>7</v>
      </c>
      <c r="B53" s="128" t="s">
        <v>56</v>
      </c>
      <c r="C53" s="88">
        <v>198</v>
      </c>
      <c r="D53" s="97">
        <v>166</v>
      </c>
      <c r="E53" s="78">
        <f t="shared" si="10"/>
        <v>364</v>
      </c>
      <c r="F53" s="79">
        <f t="shared" si="11"/>
        <v>182</v>
      </c>
      <c r="G53" s="80">
        <f t="shared" si="12"/>
        <v>198</v>
      </c>
      <c r="H53" s="80">
        <f t="shared" si="13"/>
        <v>32</v>
      </c>
      <c r="I53" s="81">
        <v>10</v>
      </c>
    </row>
    <row r="54" spans="1:9" ht="12" customHeight="1" thickBot="1">
      <c r="A54" s="103">
        <v>23</v>
      </c>
      <c r="B54" s="129" t="s">
        <v>44</v>
      </c>
      <c r="C54" s="76">
        <v>167</v>
      </c>
      <c r="D54" s="77">
        <v>191</v>
      </c>
      <c r="E54" s="78">
        <f t="shared" si="10"/>
        <v>358</v>
      </c>
      <c r="F54" s="79">
        <f t="shared" si="11"/>
        <v>179</v>
      </c>
      <c r="G54" s="80">
        <f t="shared" si="12"/>
        <v>191</v>
      </c>
      <c r="H54" s="80">
        <f t="shared" si="13"/>
        <v>24</v>
      </c>
      <c r="I54" s="81">
        <v>11</v>
      </c>
    </row>
    <row r="55" spans="1:9" ht="12" customHeight="1" thickBot="1">
      <c r="A55" s="103">
        <v>3</v>
      </c>
      <c r="B55" s="108" t="s">
        <v>18</v>
      </c>
      <c r="C55" s="76">
        <v>164</v>
      </c>
      <c r="D55" s="77">
        <v>192</v>
      </c>
      <c r="E55" s="78">
        <f t="shared" si="10"/>
        <v>356</v>
      </c>
      <c r="F55" s="79">
        <f t="shared" si="11"/>
        <v>178</v>
      </c>
      <c r="G55" s="80">
        <f t="shared" si="12"/>
        <v>192</v>
      </c>
      <c r="H55" s="80">
        <f t="shared" si="13"/>
        <v>28</v>
      </c>
      <c r="I55" s="81">
        <v>12</v>
      </c>
    </row>
    <row r="56" spans="1:9" ht="12" customHeight="1" thickBot="1">
      <c r="A56" s="103">
        <v>19</v>
      </c>
      <c r="B56" s="108" t="s">
        <v>22</v>
      </c>
      <c r="C56" s="76">
        <v>191</v>
      </c>
      <c r="D56" s="77">
        <v>162</v>
      </c>
      <c r="E56" s="78">
        <f t="shared" si="10"/>
        <v>353</v>
      </c>
      <c r="F56" s="79">
        <f t="shared" si="11"/>
        <v>176.5</v>
      </c>
      <c r="G56" s="80">
        <f t="shared" si="12"/>
        <v>191</v>
      </c>
      <c r="H56" s="80">
        <f t="shared" si="13"/>
        <v>29</v>
      </c>
      <c r="I56" s="81">
        <v>13</v>
      </c>
    </row>
    <row r="57" spans="1:9" ht="12" customHeight="1" thickBot="1">
      <c r="A57" s="103">
        <v>31</v>
      </c>
      <c r="B57" s="109" t="s">
        <v>31</v>
      </c>
      <c r="C57" s="90">
        <v>152</v>
      </c>
      <c r="D57" s="83">
        <v>201</v>
      </c>
      <c r="E57" s="78">
        <f t="shared" si="10"/>
        <v>353</v>
      </c>
      <c r="F57" s="79">
        <f t="shared" si="11"/>
        <v>176.5</v>
      </c>
      <c r="G57" s="80">
        <f t="shared" si="12"/>
        <v>201</v>
      </c>
      <c r="H57" s="80">
        <f t="shared" si="13"/>
        <v>49</v>
      </c>
      <c r="I57" s="81">
        <v>14</v>
      </c>
    </row>
    <row r="58" spans="1:9" ht="12" customHeight="1" thickBot="1">
      <c r="A58" s="103">
        <v>8</v>
      </c>
      <c r="B58" s="108" t="s">
        <v>20</v>
      </c>
      <c r="C58" s="85">
        <v>197</v>
      </c>
      <c r="D58" s="86">
        <v>137</v>
      </c>
      <c r="E58" s="78">
        <f t="shared" si="10"/>
        <v>334</v>
      </c>
      <c r="F58" s="79">
        <f t="shared" si="11"/>
        <v>167</v>
      </c>
      <c r="G58" s="80">
        <f t="shared" si="12"/>
        <v>197</v>
      </c>
      <c r="H58" s="80">
        <f t="shared" si="13"/>
        <v>60</v>
      </c>
      <c r="I58" s="81">
        <v>15</v>
      </c>
    </row>
    <row r="59" spans="1:9" ht="12" customHeight="1" thickBot="1">
      <c r="A59" s="103">
        <v>9</v>
      </c>
      <c r="B59" s="129" t="s">
        <v>35</v>
      </c>
      <c r="C59" s="76">
        <v>140</v>
      </c>
      <c r="D59" s="98">
        <v>135</v>
      </c>
      <c r="E59" s="78">
        <f t="shared" si="10"/>
        <v>275</v>
      </c>
      <c r="F59" s="79">
        <f t="shared" si="11"/>
        <v>137.5</v>
      </c>
      <c r="G59" s="80">
        <f t="shared" si="12"/>
        <v>140</v>
      </c>
      <c r="H59" s="80">
        <f t="shared" si="13"/>
        <v>5</v>
      </c>
      <c r="I59" s="81">
        <v>16</v>
      </c>
    </row>
  </sheetData>
  <sheetProtection selectLockedCells="1" selectUnlockedCells="1"/>
  <conditionalFormatting sqref="C8:D19 C23:D23 C41:D41 C59:D59">
    <cfRule type="cellIs" priority="54" dxfId="1" operator="equal" stopIfTrue="1">
      <formula>$J8</formula>
    </cfRule>
    <cfRule type="cellIs" priority="55" dxfId="0" operator="equal" stopIfTrue="1">
      <formula>$G8</formula>
    </cfRule>
  </conditionalFormatting>
  <conditionalFormatting sqref="C20:D21">
    <cfRule type="cellIs" priority="62" dxfId="1" operator="equal" stopIfTrue="1">
      <formula>$J21</formula>
    </cfRule>
    <cfRule type="cellIs" priority="63" dxfId="0" operator="equal" stopIfTrue="1">
      <formula>$G20</formula>
    </cfRule>
  </conditionalFormatting>
  <conditionalFormatting sqref="C22:D22">
    <cfRule type="cellIs" priority="66" dxfId="1" operator="equal" stopIfTrue="1">
      <formula>$J20</formula>
    </cfRule>
    <cfRule type="cellIs" priority="67" dxfId="0" operator="equal" stopIfTrue="1">
      <formula>$G22</formula>
    </cfRule>
  </conditionalFormatting>
  <conditionalFormatting sqref="C26:D37">
    <cfRule type="cellIs" priority="8" dxfId="1" operator="equal" stopIfTrue="1">
      <formula>$J26</formula>
    </cfRule>
    <cfRule type="cellIs" priority="9" dxfId="0" operator="equal" stopIfTrue="1">
      <formula>$G26</formula>
    </cfRule>
  </conditionalFormatting>
  <conditionalFormatting sqref="C38:D39">
    <cfRule type="cellIs" priority="10" dxfId="1" operator="equal" stopIfTrue="1">
      <formula>$J39</formula>
    </cfRule>
    <cfRule type="cellIs" priority="11" dxfId="0" operator="equal" stopIfTrue="1">
      <formula>$G38</formula>
    </cfRule>
  </conditionalFormatting>
  <conditionalFormatting sqref="C40:D40">
    <cfRule type="cellIs" priority="12" dxfId="1" operator="equal" stopIfTrue="1">
      <formula>$J38</formula>
    </cfRule>
    <cfRule type="cellIs" priority="13" dxfId="0" operator="equal" stopIfTrue="1">
      <formula>$G40</formula>
    </cfRule>
  </conditionalFormatting>
  <conditionalFormatting sqref="C44:D55">
    <cfRule type="cellIs" priority="2" dxfId="1" operator="equal" stopIfTrue="1">
      <formula>$J44</formula>
    </cfRule>
    <cfRule type="cellIs" priority="3" dxfId="0" operator="equal" stopIfTrue="1">
      <formula>$G44</formula>
    </cfRule>
  </conditionalFormatting>
  <conditionalFormatting sqref="C56:D57">
    <cfRule type="cellIs" priority="4" dxfId="1" operator="equal" stopIfTrue="1">
      <formula>$J57</formula>
    </cfRule>
    <cfRule type="cellIs" priority="5" dxfId="0" operator="equal" stopIfTrue="1">
      <formula>$G56</formula>
    </cfRule>
  </conditionalFormatting>
  <conditionalFormatting sqref="C58:D58">
    <cfRule type="cellIs" priority="6" dxfId="1" operator="equal" stopIfTrue="1">
      <formula>$J56</formula>
    </cfRule>
    <cfRule type="cellIs" priority="7" dxfId="0" operator="equal" stopIfTrue="1">
      <formula>$G58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72" r:id="rId4"/>
  <drawing r:id="rId3"/>
  <legacyDrawing r:id="rId2"/>
  <oleObjects>
    <oleObject progId="Рисунок Microsoft Word" shapeId="59224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/>
  <dimension ref="A1:R33"/>
  <sheetViews>
    <sheetView tabSelected="1" zoomScale="130" zoomScaleNormal="130" zoomScalePageLayoutView="0" workbookViewId="0" topLeftCell="A1">
      <selection activeCell="F18" sqref="F18"/>
    </sheetView>
  </sheetViews>
  <sheetFormatPr defaultColWidth="9.140625" defaultRowHeight="12.75"/>
  <cols>
    <col min="1" max="1" width="5.28125" style="0" customWidth="1"/>
    <col min="2" max="2" width="24.28125" style="0" customWidth="1"/>
    <col min="10" max="10" width="11.00390625" style="0" customWidth="1"/>
    <col min="11" max="14" width="7.140625" style="0" customWidth="1"/>
    <col min="15" max="15" width="7.00390625" style="0" customWidth="1"/>
    <col min="16" max="16" width="5.140625" style="0" customWidth="1"/>
    <col min="17" max="17" width="7.57421875" style="0" customWidth="1"/>
  </cols>
  <sheetData>
    <row r="1" spans="8:11" ht="17.25" customHeight="1">
      <c r="H1" s="1"/>
      <c r="I1" s="1"/>
      <c r="J1" s="1"/>
      <c r="K1" s="2" t="s">
        <v>0</v>
      </c>
    </row>
    <row r="2" ht="12.75">
      <c r="K2" s="2" t="s">
        <v>1</v>
      </c>
    </row>
    <row r="3" ht="10.5" customHeight="1">
      <c r="K3" s="2" t="s">
        <v>2</v>
      </c>
    </row>
    <row r="4" ht="13.5" customHeight="1"/>
    <row r="5" spans="1:18" ht="24" customHeight="1">
      <c r="A5" s="60" t="s">
        <v>11</v>
      </c>
      <c r="E5" s="4"/>
      <c r="Q5" s="5"/>
      <c r="R5" s="5"/>
    </row>
    <row r="6" spans="1:18" ht="24" customHeight="1">
      <c r="A6" s="3"/>
      <c r="E6" s="59" t="s">
        <v>12</v>
      </c>
      <c r="Q6" s="5"/>
      <c r="R6" s="5"/>
    </row>
    <row r="7" spans="1:18" ht="28.5" customHeight="1">
      <c r="A7" s="3"/>
      <c r="C7" s="60" t="s">
        <v>13</v>
      </c>
      <c r="D7" s="92"/>
      <c r="E7" s="60" t="s">
        <v>14</v>
      </c>
      <c r="F7" s="60"/>
      <c r="G7" s="3"/>
      <c r="Q7" s="5"/>
      <c r="R7" s="5"/>
    </row>
    <row r="8" spans="5:18" s="6" customFormat="1" ht="29.25" customHeight="1" thickBot="1">
      <c r="E8" s="61"/>
      <c r="F8" s="64"/>
      <c r="G8" s="61"/>
      <c r="H8" s="63"/>
      <c r="I8" s="62"/>
      <c r="J8" s="7"/>
      <c r="Q8" s="8"/>
      <c r="R8" s="8"/>
    </row>
    <row r="9" spans="1:14" s="16" customFormat="1" ht="14.25" customHeight="1" thickBot="1">
      <c r="A9" s="105"/>
      <c r="B9" s="106" t="s">
        <v>3</v>
      </c>
      <c r="C9" s="12">
        <v>11</v>
      </c>
      <c r="D9" s="55">
        <v>12</v>
      </c>
      <c r="E9" s="12">
        <v>13</v>
      </c>
      <c r="F9" s="55">
        <v>14</v>
      </c>
      <c r="G9" s="13" t="s">
        <v>4</v>
      </c>
      <c r="H9" s="10" t="s">
        <v>5</v>
      </c>
      <c r="I9" s="10" t="s">
        <v>6</v>
      </c>
      <c r="J9" s="10" t="s">
        <v>7</v>
      </c>
      <c r="K9" s="13" t="s">
        <v>8</v>
      </c>
      <c r="L9" s="14" t="s">
        <v>9</v>
      </c>
      <c r="M9" s="14" t="s">
        <v>10</v>
      </c>
      <c r="N9" s="15"/>
    </row>
    <row r="10" spans="1:14" s="16" customFormat="1" ht="14.25" customHeight="1" thickBot="1">
      <c r="A10" s="103">
        <v>2</v>
      </c>
      <c r="B10" s="131" t="s">
        <v>38</v>
      </c>
      <c r="C10" s="85">
        <v>221</v>
      </c>
      <c r="D10" s="104">
        <v>213</v>
      </c>
      <c r="E10" s="18">
        <v>204</v>
      </c>
      <c r="F10" s="56">
        <v>248</v>
      </c>
      <c r="G10" s="54">
        <f aca="true" t="shared" si="0" ref="G10:G17">SUM(C10:F10)</f>
        <v>886</v>
      </c>
      <c r="H10" s="21">
        <f aca="true" t="shared" si="1" ref="H10:H17">AVERAGE(C10:F10)</f>
        <v>221.5</v>
      </c>
      <c r="I10" s="22">
        <f aca="true" t="shared" si="2" ref="I10:I17">MAX(C10:E10)</f>
        <v>221</v>
      </c>
      <c r="J10" s="22">
        <f aca="true" t="shared" si="3" ref="J10:J17">IF(E10&lt;&gt;"",MAX(C10:E10)-MIN(C10:E10),"")</f>
        <v>17</v>
      </c>
      <c r="K10" s="20">
        <v>1</v>
      </c>
      <c r="L10" s="23">
        <f aca="true" t="shared" si="4" ref="L10:L17">MIN(C10:E10)</f>
        <v>204</v>
      </c>
      <c r="M10" s="25">
        <f aca="true" t="shared" si="5" ref="M10:M17">MIN(C10:E10)</f>
        <v>204</v>
      </c>
      <c r="N10" s="15"/>
    </row>
    <row r="11" spans="1:14" s="16" customFormat="1" ht="14.25" customHeight="1" thickBot="1">
      <c r="A11" s="103">
        <v>25</v>
      </c>
      <c r="B11" s="129" t="s">
        <v>57</v>
      </c>
      <c r="C11" s="76">
        <v>235</v>
      </c>
      <c r="D11" s="77">
        <v>215</v>
      </c>
      <c r="E11" s="18">
        <v>210</v>
      </c>
      <c r="F11" s="56">
        <v>223</v>
      </c>
      <c r="G11" s="54">
        <f t="shared" si="0"/>
        <v>883</v>
      </c>
      <c r="H11" s="21">
        <f t="shared" si="1"/>
        <v>220.75</v>
      </c>
      <c r="I11" s="22">
        <f t="shared" si="2"/>
        <v>235</v>
      </c>
      <c r="J11" s="22">
        <f t="shared" si="3"/>
        <v>25</v>
      </c>
      <c r="K11" s="20">
        <v>2</v>
      </c>
      <c r="L11" s="23">
        <f t="shared" si="4"/>
        <v>210</v>
      </c>
      <c r="M11" s="25">
        <f t="shared" si="5"/>
        <v>210</v>
      </c>
      <c r="N11" s="15"/>
    </row>
    <row r="12" spans="1:14" s="16" customFormat="1" ht="14.25" customHeight="1" thickBot="1">
      <c r="A12" s="103">
        <v>5</v>
      </c>
      <c r="B12" s="128" t="s">
        <v>54</v>
      </c>
      <c r="C12" s="76">
        <v>176</v>
      </c>
      <c r="D12" s="77">
        <v>214</v>
      </c>
      <c r="E12" s="18">
        <v>200</v>
      </c>
      <c r="F12" s="56">
        <v>204</v>
      </c>
      <c r="G12" s="54">
        <f t="shared" si="0"/>
        <v>794</v>
      </c>
      <c r="H12" s="21">
        <f t="shared" si="1"/>
        <v>198.5</v>
      </c>
      <c r="I12" s="22">
        <f t="shared" si="2"/>
        <v>214</v>
      </c>
      <c r="J12" s="22">
        <f t="shared" si="3"/>
        <v>38</v>
      </c>
      <c r="K12" s="20">
        <v>3</v>
      </c>
      <c r="L12" s="23">
        <f t="shared" si="4"/>
        <v>176</v>
      </c>
      <c r="M12" s="25">
        <f t="shared" si="5"/>
        <v>176</v>
      </c>
      <c r="N12" s="15"/>
    </row>
    <row r="13" spans="1:14" s="16" customFormat="1" ht="14.25" customHeight="1" thickBot="1">
      <c r="A13" s="103">
        <v>16</v>
      </c>
      <c r="B13" s="107" t="s">
        <v>21</v>
      </c>
      <c r="C13" s="76">
        <v>173</v>
      </c>
      <c r="D13" s="77">
        <v>232</v>
      </c>
      <c r="E13" s="24">
        <v>235</v>
      </c>
      <c r="F13" s="57">
        <v>141</v>
      </c>
      <c r="G13" s="54">
        <f t="shared" si="0"/>
        <v>781</v>
      </c>
      <c r="H13" s="21">
        <f t="shared" si="1"/>
        <v>195.25</v>
      </c>
      <c r="I13" s="22">
        <f t="shared" si="2"/>
        <v>235</v>
      </c>
      <c r="J13" s="22">
        <f t="shared" si="3"/>
        <v>62</v>
      </c>
      <c r="K13" s="20">
        <v>4</v>
      </c>
      <c r="L13" s="23">
        <f t="shared" si="4"/>
        <v>173</v>
      </c>
      <c r="M13" s="25">
        <f t="shared" si="5"/>
        <v>173</v>
      </c>
      <c r="N13" s="15"/>
    </row>
    <row r="14" spans="1:14" s="16" customFormat="1" ht="14.25" customHeight="1" thickBot="1">
      <c r="A14" s="103">
        <v>4</v>
      </c>
      <c r="B14" s="129" t="s">
        <v>37</v>
      </c>
      <c r="C14" s="76">
        <v>207</v>
      </c>
      <c r="D14" s="77">
        <v>167</v>
      </c>
      <c r="E14" s="18">
        <v>182</v>
      </c>
      <c r="F14" s="56">
        <v>223</v>
      </c>
      <c r="G14" s="54">
        <f t="shared" si="0"/>
        <v>779</v>
      </c>
      <c r="H14" s="21">
        <f t="shared" si="1"/>
        <v>194.75</v>
      </c>
      <c r="I14" s="22">
        <f t="shared" si="2"/>
        <v>207</v>
      </c>
      <c r="J14" s="22">
        <f t="shared" si="3"/>
        <v>40</v>
      </c>
      <c r="K14" s="20">
        <v>5</v>
      </c>
      <c r="L14" s="23">
        <f t="shared" si="4"/>
        <v>167</v>
      </c>
      <c r="M14" s="25">
        <f t="shared" si="5"/>
        <v>167</v>
      </c>
      <c r="N14" s="15"/>
    </row>
    <row r="15" spans="1:14" s="16" customFormat="1" ht="14.25" customHeight="1" thickBot="1">
      <c r="A15" s="103">
        <v>1</v>
      </c>
      <c r="B15" s="108" t="s">
        <v>27</v>
      </c>
      <c r="C15" s="85">
        <v>182</v>
      </c>
      <c r="D15" s="86">
        <v>211</v>
      </c>
      <c r="E15" s="29">
        <v>167</v>
      </c>
      <c r="F15" s="58">
        <v>202</v>
      </c>
      <c r="G15" s="54">
        <f t="shared" si="0"/>
        <v>762</v>
      </c>
      <c r="H15" s="21">
        <f t="shared" si="1"/>
        <v>190.5</v>
      </c>
      <c r="I15" s="22">
        <f t="shared" si="2"/>
        <v>211</v>
      </c>
      <c r="J15" s="22">
        <f t="shared" si="3"/>
        <v>44</v>
      </c>
      <c r="K15" s="20">
        <v>6</v>
      </c>
      <c r="L15" s="23">
        <f t="shared" si="4"/>
        <v>167</v>
      </c>
      <c r="M15" s="25">
        <f t="shared" si="5"/>
        <v>167</v>
      </c>
      <c r="N15" s="15"/>
    </row>
    <row r="16" spans="1:14" s="16" customFormat="1" ht="14.25" customHeight="1" thickBot="1">
      <c r="A16" s="103">
        <v>6</v>
      </c>
      <c r="B16" s="108" t="s">
        <v>33</v>
      </c>
      <c r="C16" s="76">
        <v>182</v>
      </c>
      <c r="D16" s="77">
        <v>188</v>
      </c>
      <c r="E16" s="24">
        <v>182</v>
      </c>
      <c r="F16" s="56">
        <v>199</v>
      </c>
      <c r="G16" s="54">
        <f t="shared" si="0"/>
        <v>751</v>
      </c>
      <c r="H16" s="21">
        <f t="shared" si="1"/>
        <v>187.75</v>
      </c>
      <c r="I16" s="22">
        <f t="shared" si="2"/>
        <v>188</v>
      </c>
      <c r="J16" s="22">
        <f t="shared" si="3"/>
        <v>6</v>
      </c>
      <c r="K16" s="20">
        <v>7</v>
      </c>
      <c r="L16" s="23">
        <f t="shared" si="4"/>
        <v>182</v>
      </c>
      <c r="M16" s="25">
        <f t="shared" si="5"/>
        <v>182</v>
      </c>
      <c r="N16" s="15"/>
    </row>
    <row r="17" spans="1:14" s="16" customFormat="1" ht="14.25" customHeight="1" thickBot="1">
      <c r="A17" s="103">
        <v>27</v>
      </c>
      <c r="B17" s="131" t="s">
        <v>45</v>
      </c>
      <c r="C17" s="76">
        <v>207</v>
      </c>
      <c r="D17" s="77">
        <v>192</v>
      </c>
      <c r="E17" s="18">
        <v>167</v>
      </c>
      <c r="F17" s="57">
        <v>158</v>
      </c>
      <c r="G17" s="54">
        <f t="shared" si="0"/>
        <v>724</v>
      </c>
      <c r="H17" s="21">
        <f t="shared" si="1"/>
        <v>181</v>
      </c>
      <c r="I17" s="22">
        <f t="shared" si="2"/>
        <v>207</v>
      </c>
      <c r="J17" s="22">
        <f t="shared" si="3"/>
        <v>40</v>
      </c>
      <c r="K17" s="20">
        <v>8</v>
      </c>
      <c r="L17" s="23">
        <f t="shared" si="4"/>
        <v>167</v>
      </c>
      <c r="M17" s="25">
        <f t="shared" si="5"/>
        <v>167</v>
      </c>
      <c r="N17" s="15"/>
    </row>
    <row r="33" spans="3:4" ht="20.25">
      <c r="C33" s="52"/>
      <c r="D33" s="52"/>
    </row>
  </sheetData>
  <sheetProtection selectLockedCells="1" selectUnlockedCells="1"/>
  <conditionalFormatting sqref="E10:F17">
    <cfRule type="cellIs" priority="13" dxfId="1" operator="equal" stopIfTrue="1">
      <formula>$L10</formula>
    </cfRule>
    <cfRule type="cellIs" priority="14" dxfId="0" operator="equal" stopIfTrue="1">
      <formula>$I10</formula>
    </cfRule>
  </conditionalFormatting>
  <conditionalFormatting sqref="C10:D17">
    <cfRule type="cellIs" priority="17" dxfId="1" operator="equal" stopIfTrue="1">
      <formula>$J10</formula>
    </cfRule>
    <cfRule type="cellIs" priority="18" dxfId="0" operator="equal" stopIfTrue="1">
      <formula>$G10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 r:id="rId4"/>
  <drawing r:id="rId3"/>
  <legacyDrawing r:id="rId2"/>
  <oleObjects>
    <oleObject progId="Рисунок Microsoft Word" shapeId="67717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Alla Mihailovna</cp:lastModifiedBy>
  <cp:lastPrinted>2014-06-02T04:49:10Z</cp:lastPrinted>
  <dcterms:created xsi:type="dcterms:W3CDTF">2014-01-25T16:31:11Z</dcterms:created>
  <dcterms:modified xsi:type="dcterms:W3CDTF">2014-06-02T06:10:07Z</dcterms:modified>
  <cp:category/>
  <cp:version/>
  <cp:contentType/>
  <cp:contentStatus/>
</cp:coreProperties>
</file>